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F489" i="1" s="1"/>
  <c r="B489" i="1"/>
  <c r="A489" i="1"/>
  <c r="L488" i="1"/>
  <c r="J488" i="1"/>
  <c r="I488" i="1"/>
  <c r="I489" i="1" s="1"/>
  <c r="H488" i="1"/>
  <c r="G489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H392" i="1" s="1"/>
  <c r="G378" i="1"/>
  <c r="F378" i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H367" i="1" s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I268" i="1" s="1"/>
  <c r="H254" i="1"/>
  <c r="H268" i="1" s="1"/>
  <c r="F268" i="1"/>
  <c r="L489" i="1" l="1"/>
  <c r="J465" i="1"/>
  <c r="H417" i="1"/>
  <c r="J268" i="1"/>
  <c r="I417" i="1"/>
  <c r="F417" i="1"/>
  <c r="L268" i="1"/>
  <c r="G293" i="1"/>
  <c r="I465" i="1"/>
  <c r="F392" i="1"/>
  <c r="H317" i="1"/>
  <c r="F465" i="1"/>
  <c r="J489" i="1"/>
  <c r="J392" i="1"/>
  <c r="G417" i="1"/>
  <c r="G440" i="1"/>
  <c r="H489" i="1"/>
  <c r="J417" i="1"/>
  <c r="L293" i="1"/>
  <c r="I440" i="1"/>
  <c r="J317" i="1"/>
  <c r="L440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G124" i="1"/>
  <c r="F124" i="1"/>
  <c r="B112" i="1"/>
  <c r="A112" i="1"/>
  <c r="L111" i="1"/>
  <c r="J111" i="1"/>
  <c r="I111" i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J100" i="1" s="1"/>
  <c r="I87" i="1"/>
  <c r="I100" i="1" s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B16" i="1"/>
  <c r="A16" i="1"/>
  <c r="L15" i="1"/>
  <c r="J15" i="1"/>
  <c r="I15" i="1"/>
  <c r="G15" i="1"/>
  <c r="F29" i="1"/>
  <c r="I125" i="1" l="1"/>
  <c r="I197" i="1"/>
  <c r="I29" i="1"/>
  <c r="F53" i="1"/>
  <c r="L197" i="1"/>
  <c r="G221" i="1"/>
  <c r="G149" i="1"/>
  <c r="H221" i="1"/>
  <c r="G53" i="1"/>
  <c r="I149" i="1"/>
  <c r="J29" i="1"/>
  <c r="L29" i="1"/>
  <c r="H149" i="1"/>
  <c r="I221" i="1"/>
  <c r="G77" i="1"/>
  <c r="J149" i="1"/>
  <c r="F174" i="1"/>
  <c r="J221" i="1"/>
  <c r="F244" i="1"/>
  <c r="L53" i="1"/>
  <c r="L149" i="1"/>
  <c r="L125" i="1"/>
  <c r="G174" i="1"/>
  <c r="L221" i="1"/>
  <c r="G244" i="1"/>
  <c r="I77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<sst xmlns="http://schemas.openxmlformats.org/spreadsheetml/2006/main" count="465" uniqueCount="104">
  <si>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</si>
  <si>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</si>
  <si>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</si>
  <si>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</si>
  <si>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</si>
  <si>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</si>
  <si>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</si>
  <si>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</si>
  <si>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</si>
  <si>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</si>
  <si>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</si>
  <si>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</si>
  <si>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</si>
  <si>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</si>
  <si>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</si>
  <si>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</si>
  <si>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</si>
  <si>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</si>
  <si>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</si>
  <si>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</si>
  <si>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</si>
  <si>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</si>
  <si>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</si>
  <si>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</si>
  <si>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</si>
  <si>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</si>
  <si>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</si>
  <si>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</si>
  <si>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</si>
  <si>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</si>
  <si>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</si>
  <si>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</si>
  <si>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</si>
  <si>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</si>
  <si>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</si>
  <si>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</si>
  <si>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</si>
  <si>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</si>
  <si>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</si>
  <si>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Творожная запеканка с повидлом</t>
  </si>
  <si>
    <t>высший сорт</t>
  </si>
  <si>
    <t>яйцо варёное</t>
  </si>
  <si>
    <t>директор</t>
  </si>
  <si>
    <t>И.Н. Прудникова</t>
  </si>
  <si>
    <t>мясо птицы отварное</t>
  </si>
  <si>
    <t>огурец свежий</t>
  </si>
  <si>
    <t>подлив</t>
  </si>
  <si>
    <t>Макароны отварные</t>
  </si>
  <si>
    <t>Чай с сахаром</t>
  </si>
  <si>
    <t>сыр</t>
  </si>
  <si>
    <t>каша гречневая рассыпчатая</t>
  </si>
  <si>
    <t>биточек из мяса говядины</t>
  </si>
  <si>
    <t>какао на цельном молоке</t>
  </si>
  <si>
    <t>картофельное пюре/мясо птицы</t>
  </si>
  <si>
    <t>кисель из концентрата</t>
  </si>
  <si>
    <t>Плов с говядиной</t>
  </si>
  <si>
    <t>Омлет</t>
  </si>
  <si>
    <t>чай с сахаром</t>
  </si>
  <si>
    <t>горошек зелёный консервированный</t>
  </si>
  <si>
    <t>Каша молочная пшённая</t>
  </si>
  <si>
    <t>Компот из сухофруктов</t>
  </si>
  <si>
    <t>кукуруза консервированная</t>
  </si>
  <si>
    <t>Соус сметанный</t>
  </si>
  <si>
    <t>рыба запечённая с овощами</t>
  </si>
  <si>
    <t>Картофельное пюре</t>
  </si>
  <si>
    <t>Каша молочная рисовая</t>
  </si>
  <si>
    <t>Кофейный напиток на цельном молоке</t>
  </si>
  <si>
    <t>котлета из мяса говядины</t>
  </si>
  <si>
    <t>Салат из свеклы отварной</t>
  </si>
  <si>
    <t>Филиал Маталасская ООШ МБОУ "Новобирилюсская СОШ"</t>
  </si>
  <si>
    <t>макароны отварные</t>
  </si>
  <si>
    <t>каша молочная пшённая</t>
  </si>
  <si>
    <t>яйцо вареное</t>
  </si>
  <si>
    <t>рис припущеный</t>
  </si>
  <si>
    <t>компот из сухофруктов</t>
  </si>
  <si>
    <t>54-13</t>
  </si>
  <si>
    <t>520\487</t>
  </si>
  <si>
    <t>154-13</t>
  </si>
  <si>
    <t>54-4</t>
  </si>
  <si>
    <t>Каша гречневая рассыпчатая</t>
  </si>
  <si>
    <t>Биточек из мяса говядины</t>
  </si>
  <si>
    <t>Горошек зелёный консервированный</t>
  </si>
  <si>
    <t>Подлив</t>
  </si>
  <si>
    <t>жаркое по-домашнему</t>
  </si>
  <si>
    <t>Сыр</t>
  </si>
  <si>
    <t>Какао на цельном молоке</t>
  </si>
  <si>
    <t>54-9м</t>
  </si>
  <si>
    <t>Суп молочный вермишелевый</t>
  </si>
  <si>
    <t>салат из свеклы отварной</t>
  </si>
  <si>
    <t>54-13з</t>
  </si>
  <si>
    <t>Тефтель из мяса говядины</t>
  </si>
  <si>
    <t>плов с говядиной</t>
  </si>
  <si>
    <t>картофельное пюре</t>
  </si>
  <si>
    <t>рыба запеченная с овощами</t>
  </si>
  <si>
    <t>соус сметанный</t>
  </si>
  <si>
    <t>54-4с</t>
  </si>
  <si>
    <t>Рис припущенный</t>
  </si>
  <si>
    <t>Бифстроганоф из мяса говядины</t>
  </si>
  <si>
    <t>Кисель из концентрата</t>
  </si>
  <si>
    <t>Кофейный напиток на молоке</t>
  </si>
  <si>
    <t>кисель из концентратов</t>
  </si>
  <si>
    <t>Каша рассыпчатая гречневая</t>
  </si>
  <si>
    <t>январь</t>
  </si>
  <si>
    <t>6-11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</si>
</sst>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vertical="top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1" fontId="1" fillId="4" borderId="2" xfId="0" applyNumberFormat="1" applyFont="1" applyFill="1" applyBorder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6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69</v>
      </c>
      <c r="D1" s="77"/>
      <c r="E1" s="77"/>
      <c r="F1" s="12" t="s">
        <v>15</v>
      </c>
      <c r="G1" s="2" t="s">
        <v>16</v>
      </c>
      <c r="H1" s="78" t="s">
        <v>42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17</v>
      </c>
      <c r="H2" s="78" t="s">
        <v>43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103</v>
      </c>
      <c r="G3" s="2" t="s">
        <v>18</v>
      </c>
      <c r="H3" s="46">
        <v>9</v>
      </c>
      <c r="I3" s="62" t="s">
        <v>102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3" t="s">
        <v>44</v>
      </c>
      <c r="F6" s="50">
        <v>100</v>
      </c>
      <c r="G6" s="52">
        <v>27.2</v>
      </c>
      <c r="H6" s="52">
        <v>24</v>
      </c>
      <c r="I6" s="53">
        <v>0</v>
      </c>
      <c r="J6" s="50">
        <v>232</v>
      </c>
      <c r="K6" s="53">
        <v>487</v>
      </c>
      <c r="L6" s="51">
        <v>23.8</v>
      </c>
    </row>
    <row r="7" spans="1:12" ht="15" x14ac:dyDescent="0.25">
      <c r="A7" s="23"/>
      <c r="B7" s="15"/>
      <c r="C7" s="11"/>
      <c r="D7" s="6"/>
      <c r="E7" s="64" t="s">
        <v>70</v>
      </c>
      <c r="F7" s="52">
        <v>150</v>
      </c>
      <c r="G7" s="52">
        <v>7</v>
      </c>
      <c r="H7" s="52">
        <v>6</v>
      </c>
      <c r="I7" s="53">
        <v>45</v>
      </c>
      <c r="J7" s="52">
        <v>272</v>
      </c>
      <c r="K7" s="53">
        <v>332</v>
      </c>
      <c r="L7" s="55">
        <v>4.0999999999999996</v>
      </c>
    </row>
    <row r="8" spans="1:12" ht="15" x14ac:dyDescent="0.25">
      <c r="A8" s="23"/>
      <c r="B8" s="15"/>
      <c r="C8" s="11"/>
      <c r="D8" s="7" t="s">
        <v>21</v>
      </c>
      <c r="E8" s="64" t="s">
        <v>57</v>
      </c>
      <c r="F8" s="52">
        <v>200</v>
      </c>
      <c r="G8" s="52">
        <v>0</v>
      </c>
      <c r="H8" s="52">
        <v>0</v>
      </c>
      <c r="I8" s="53">
        <v>20</v>
      </c>
      <c r="J8" s="52">
        <v>76</v>
      </c>
      <c r="K8" s="53">
        <v>684</v>
      </c>
      <c r="L8" s="55">
        <v>3.25</v>
      </c>
    </row>
    <row r="9" spans="1:12" ht="15" x14ac:dyDescent="0.25">
      <c r="A9" s="23"/>
      <c r="B9" s="15"/>
      <c r="C9" s="11"/>
      <c r="D9" s="7" t="s">
        <v>22</v>
      </c>
      <c r="E9" s="54" t="s">
        <v>40</v>
      </c>
      <c r="F9" s="52">
        <v>50</v>
      </c>
      <c r="G9" s="52">
        <v>2</v>
      </c>
      <c r="H9" s="52">
        <v>0</v>
      </c>
      <c r="I9" s="53">
        <v>12</v>
      </c>
      <c r="J9" s="52">
        <v>120</v>
      </c>
      <c r="K9" s="53"/>
      <c r="L9" s="55">
        <v>2.6</v>
      </c>
    </row>
    <row r="10" spans="1:12" ht="15" x14ac:dyDescent="0.25">
      <c r="A10" s="23"/>
      <c r="B10" s="15"/>
      <c r="C10" s="11"/>
      <c r="D10" s="7" t="s">
        <v>23</v>
      </c>
      <c r="E10" s="54"/>
      <c r="F10" s="52"/>
      <c r="G10" s="52"/>
      <c r="H10" s="52"/>
      <c r="I10" s="53"/>
      <c r="J10" s="52"/>
      <c r="K10" s="53"/>
      <c r="L10" s="55"/>
    </row>
    <row r="11" spans="1:12" ht="15" x14ac:dyDescent="0.25">
      <c r="A11" s="23"/>
      <c r="B11" s="15"/>
      <c r="C11" s="11"/>
      <c r="D11" s="7"/>
      <c r="E11" s="64" t="s">
        <v>46</v>
      </c>
      <c r="F11" s="52">
        <v>50</v>
      </c>
      <c r="G11" s="52">
        <v>0</v>
      </c>
      <c r="H11" s="52">
        <v>5</v>
      </c>
      <c r="I11" s="53">
        <v>3</v>
      </c>
      <c r="J11" s="52">
        <v>59</v>
      </c>
      <c r="K11" s="53">
        <v>588</v>
      </c>
      <c r="L11" s="55">
        <v>1.63</v>
      </c>
    </row>
    <row r="12" spans="1:12" ht="15" x14ac:dyDescent="0.25">
      <c r="A12" s="23"/>
      <c r="B12" s="15"/>
      <c r="C12" s="11"/>
      <c r="D12" s="7"/>
      <c r="E12" s="65" t="s">
        <v>49</v>
      </c>
      <c r="F12" s="66">
        <v>25</v>
      </c>
      <c r="G12" s="66">
        <v>7</v>
      </c>
      <c r="H12" s="66">
        <v>7</v>
      </c>
      <c r="I12" s="66">
        <v>0</v>
      </c>
      <c r="J12" s="66">
        <v>90</v>
      </c>
      <c r="K12" s="67"/>
      <c r="L12" s="66">
        <v>9.8000000000000007</v>
      </c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575</v>
      </c>
      <c r="G15" s="19">
        <f t="shared" ref="G15:J15" si="0">SUM(G6:G14)</f>
        <v>43.2</v>
      </c>
      <c r="H15" s="19">
        <f t="shared" si="0"/>
        <v>42</v>
      </c>
      <c r="I15" s="19">
        <f t="shared" si="0"/>
        <v>80</v>
      </c>
      <c r="J15" s="19">
        <f t="shared" si="0"/>
        <v>849</v>
      </c>
      <c r="K15" s="25"/>
      <c r="L15" s="19">
        <f t="shared" ref="L15" si="1">SUM(L6:L14)</f>
        <v>45.180000000000007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26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27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28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29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30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7" t="s">
        <v>31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3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.75" thickBot="1" x14ac:dyDescent="0.25">
      <c r="A29" s="29">
        <f>A6</f>
        <v>1</v>
      </c>
      <c r="B29" s="30">
        <f>B6</f>
        <v>1</v>
      </c>
      <c r="C29" s="74" t="s">
        <v>4</v>
      </c>
      <c r="D29" s="75"/>
      <c r="E29" s="31"/>
      <c r="F29" s="32">
        <f>F15+F28</f>
        <v>575</v>
      </c>
      <c r="G29" s="32">
        <f t="shared" ref="G29:J29" si="4">G15+G28</f>
        <v>43.2</v>
      </c>
      <c r="H29" s="32">
        <f t="shared" si="4"/>
        <v>42</v>
      </c>
      <c r="I29" s="32">
        <f t="shared" si="4"/>
        <v>80</v>
      </c>
      <c r="J29" s="32">
        <f t="shared" si="4"/>
        <v>849</v>
      </c>
      <c r="K29" s="32"/>
      <c r="L29" s="32">
        <f t="shared" ref="L29" si="5">L15+L28</f>
        <v>45.180000000000007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63" t="s">
        <v>71</v>
      </c>
      <c r="F30" s="50">
        <v>200</v>
      </c>
      <c r="G30" s="52">
        <v>11</v>
      </c>
      <c r="H30" s="52">
        <v>11</v>
      </c>
      <c r="I30" s="53">
        <v>44</v>
      </c>
      <c r="J30" s="50">
        <v>317</v>
      </c>
      <c r="K30" s="39">
        <v>302</v>
      </c>
      <c r="L30" s="51">
        <v>12.8</v>
      </c>
    </row>
    <row r="31" spans="1:12" ht="15" x14ac:dyDescent="0.25">
      <c r="A31" s="14"/>
      <c r="B31" s="15"/>
      <c r="C31" s="11"/>
      <c r="D31" s="6"/>
      <c r="E31" s="64" t="s">
        <v>39</v>
      </c>
      <c r="F31" s="68">
        <v>135</v>
      </c>
      <c r="G31" s="52">
        <v>21</v>
      </c>
      <c r="H31" s="52">
        <v>15</v>
      </c>
      <c r="I31" s="53">
        <v>32</v>
      </c>
      <c r="J31" s="52">
        <v>348</v>
      </c>
      <c r="K31" s="42">
        <v>366</v>
      </c>
      <c r="L31" s="55">
        <v>46.97</v>
      </c>
    </row>
    <row r="32" spans="1:12" ht="15" x14ac:dyDescent="0.25">
      <c r="A32" s="14"/>
      <c r="B32" s="15"/>
      <c r="C32" s="11"/>
      <c r="D32" s="7" t="s">
        <v>21</v>
      </c>
      <c r="E32" s="64" t="s">
        <v>54</v>
      </c>
      <c r="F32" s="52">
        <v>200</v>
      </c>
      <c r="G32" s="52">
        <v>0</v>
      </c>
      <c r="H32" s="52">
        <v>0</v>
      </c>
      <c r="I32" s="53">
        <v>32</v>
      </c>
      <c r="J32" s="52">
        <v>126</v>
      </c>
      <c r="K32" s="42">
        <v>648</v>
      </c>
      <c r="L32" s="55">
        <v>9.1</v>
      </c>
    </row>
    <row r="33" spans="1:12" ht="15" x14ac:dyDescent="0.25">
      <c r="A33" s="14"/>
      <c r="B33" s="15"/>
      <c r="C33" s="11"/>
      <c r="D33" s="7" t="s">
        <v>22</v>
      </c>
      <c r="E33" s="54" t="s">
        <v>40</v>
      </c>
      <c r="F33" s="52">
        <v>50</v>
      </c>
      <c r="G33" s="52">
        <v>2</v>
      </c>
      <c r="H33" s="52">
        <v>0</v>
      </c>
      <c r="I33" s="53">
        <v>12</v>
      </c>
      <c r="J33" s="52">
        <v>120</v>
      </c>
      <c r="K33" s="42"/>
      <c r="L33" s="55">
        <v>2.6</v>
      </c>
    </row>
    <row r="34" spans="1:12" ht="15" x14ac:dyDescent="0.25">
      <c r="A34" s="14"/>
      <c r="B34" s="15"/>
      <c r="C34" s="11"/>
      <c r="D34" s="7" t="s">
        <v>23</v>
      </c>
      <c r="E34" s="54"/>
      <c r="F34" s="52"/>
      <c r="G34" s="52"/>
      <c r="H34" s="52"/>
      <c r="I34" s="53"/>
      <c r="J34" s="52"/>
      <c r="K34" s="42"/>
      <c r="L34" s="55"/>
    </row>
    <row r="35" spans="1:12" ht="15" x14ac:dyDescent="0.25">
      <c r="A35" s="14"/>
      <c r="B35" s="15"/>
      <c r="C35" s="11"/>
      <c r="D35" s="7"/>
      <c r="E35" s="64" t="s">
        <v>72</v>
      </c>
      <c r="F35" s="52">
        <v>60</v>
      </c>
      <c r="G35" s="52">
        <v>5</v>
      </c>
      <c r="H35" s="52">
        <v>5</v>
      </c>
      <c r="I35" s="53">
        <v>0</v>
      </c>
      <c r="J35" s="52">
        <v>63</v>
      </c>
      <c r="K35" s="42">
        <v>337</v>
      </c>
      <c r="L35" s="59">
        <v>11.93</v>
      </c>
    </row>
    <row r="36" spans="1:12" ht="15.75" thickBot="1" x14ac:dyDescent="0.3">
      <c r="A36" s="14"/>
      <c r="B36" s="15"/>
      <c r="C36" s="11"/>
      <c r="D36" s="7"/>
      <c r="E36" s="56"/>
      <c r="F36" s="57"/>
      <c r="G36" s="57"/>
      <c r="H36" s="57"/>
      <c r="I36" s="58"/>
      <c r="J36" s="57"/>
      <c r="K36" s="42"/>
      <c r="L36" s="60"/>
    </row>
    <row r="37" spans="1:12" ht="15" x14ac:dyDescent="0.2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645</v>
      </c>
      <c r="G39" s="19">
        <f t="shared" ref="G39" si="6">SUM(G30:G38)</f>
        <v>39</v>
      </c>
      <c r="H39" s="19">
        <f t="shared" ref="H39" si="7">SUM(H30:H38)</f>
        <v>31</v>
      </c>
      <c r="I39" s="19">
        <f t="shared" ref="I39" si="8">SUM(I30:I38)</f>
        <v>120</v>
      </c>
      <c r="J39" s="19">
        <f t="shared" ref="J39:L39" si="9">SUM(J30:J38)</f>
        <v>974</v>
      </c>
      <c r="K39" s="25"/>
      <c r="L39" s="19">
        <f t="shared" si="9"/>
        <v>83.399999999999977</v>
      </c>
    </row>
    <row r="40" spans="1:12" ht="15" x14ac:dyDescent="0.25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7" t="s">
        <v>26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7" t="s">
        <v>27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7" t="s">
        <v>28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7" t="s">
        <v>29</v>
      </c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4"/>
      <c r="B45" s="15"/>
      <c r="C45" s="11"/>
      <c r="D45" s="7" t="s">
        <v>30</v>
      </c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14"/>
      <c r="B46" s="15"/>
      <c r="C46" s="11"/>
      <c r="D46" s="7" t="s">
        <v>31</v>
      </c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4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4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6"/>
      <c r="B52" s="17"/>
      <c r="C52" s="8"/>
      <c r="D52" s="18" t="s">
        <v>32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74" t="s">
        <v>4</v>
      </c>
      <c r="D53" s="75"/>
      <c r="E53" s="31"/>
      <c r="F53" s="32">
        <f>F39+F52</f>
        <v>645</v>
      </c>
      <c r="G53" s="32">
        <f t="shared" ref="G53" si="14">G39+G52</f>
        <v>39</v>
      </c>
      <c r="H53" s="32">
        <f t="shared" ref="H53" si="15">H39+H52</f>
        <v>31</v>
      </c>
      <c r="I53" s="32">
        <f t="shared" ref="I53" si="16">I39+I52</f>
        <v>120</v>
      </c>
      <c r="J53" s="32">
        <f t="shared" ref="J53:L53" si="17">J39+J52</f>
        <v>974</v>
      </c>
      <c r="K53" s="32"/>
      <c r="L53" s="32">
        <f t="shared" si="17"/>
        <v>83.399999999999977</v>
      </c>
    </row>
    <row r="54" spans="1:12" ht="15" x14ac:dyDescent="0.25">
      <c r="A54" s="20">
        <v>1</v>
      </c>
      <c r="B54" s="21">
        <v>3</v>
      </c>
      <c r="C54" s="22" t="s">
        <v>19</v>
      </c>
      <c r="D54" s="5" t="s">
        <v>20</v>
      </c>
      <c r="E54" s="49" t="s">
        <v>44</v>
      </c>
      <c r="F54" s="50">
        <v>100</v>
      </c>
      <c r="G54" s="52">
        <v>27</v>
      </c>
      <c r="H54" s="52">
        <v>24</v>
      </c>
      <c r="I54" s="53">
        <v>0</v>
      </c>
      <c r="J54" s="50">
        <v>232</v>
      </c>
      <c r="K54" s="39">
        <v>487</v>
      </c>
      <c r="L54" s="51">
        <v>23.8</v>
      </c>
    </row>
    <row r="55" spans="1:12" ht="15" x14ac:dyDescent="0.25">
      <c r="A55" s="23"/>
      <c r="B55" s="15"/>
      <c r="C55" s="11"/>
      <c r="D55" s="6"/>
      <c r="E55" s="64" t="s">
        <v>73</v>
      </c>
      <c r="F55" s="52">
        <v>150</v>
      </c>
      <c r="G55" s="52">
        <v>4</v>
      </c>
      <c r="H55" s="52">
        <v>7</v>
      </c>
      <c r="I55" s="53">
        <v>51</v>
      </c>
      <c r="J55" s="52">
        <v>283</v>
      </c>
      <c r="K55" s="42">
        <v>511</v>
      </c>
      <c r="L55" s="55">
        <v>12.88</v>
      </c>
    </row>
    <row r="56" spans="1:12" ht="15" x14ac:dyDescent="0.25">
      <c r="A56" s="23"/>
      <c r="B56" s="15"/>
      <c r="C56" s="11"/>
      <c r="D56" s="7" t="s">
        <v>21</v>
      </c>
      <c r="E56" s="64" t="s">
        <v>74</v>
      </c>
      <c r="F56" s="52">
        <v>200</v>
      </c>
      <c r="G56" s="52">
        <v>0</v>
      </c>
      <c r="H56" s="52">
        <v>0</v>
      </c>
      <c r="I56" s="53">
        <v>22</v>
      </c>
      <c r="J56" s="52">
        <v>89</v>
      </c>
      <c r="K56" s="42">
        <v>639</v>
      </c>
      <c r="L56" s="55">
        <v>5</v>
      </c>
    </row>
    <row r="57" spans="1:12" ht="15" x14ac:dyDescent="0.25">
      <c r="A57" s="23"/>
      <c r="B57" s="15"/>
      <c r="C57" s="11"/>
      <c r="D57" s="7" t="s">
        <v>22</v>
      </c>
      <c r="E57" s="54" t="s">
        <v>40</v>
      </c>
      <c r="F57" s="52">
        <v>50</v>
      </c>
      <c r="G57" s="52">
        <v>2</v>
      </c>
      <c r="H57" s="52">
        <v>0</v>
      </c>
      <c r="I57" s="53">
        <v>12</v>
      </c>
      <c r="J57" s="52">
        <v>120</v>
      </c>
      <c r="K57" s="42"/>
      <c r="L57" s="55">
        <v>2.6</v>
      </c>
    </row>
    <row r="58" spans="1:12" ht="15" x14ac:dyDescent="0.25">
      <c r="A58" s="23"/>
      <c r="B58" s="15"/>
      <c r="C58" s="11"/>
      <c r="D58" s="7" t="s">
        <v>23</v>
      </c>
      <c r="E58" s="54"/>
      <c r="F58" s="52"/>
      <c r="G58" s="52"/>
      <c r="H58" s="52"/>
      <c r="I58" s="53"/>
      <c r="J58" s="52"/>
      <c r="K58" s="42"/>
      <c r="L58" s="55"/>
    </row>
    <row r="59" spans="1:12" ht="15" x14ac:dyDescent="0.25">
      <c r="A59" s="23"/>
      <c r="B59" s="15"/>
      <c r="C59" s="11"/>
      <c r="D59" s="7"/>
      <c r="E59" s="54" t="s">
        <v>46</v>
      </c>
      <c r="F59" s="52">
        <v>50</v>
      </c>
      <c r="G59" s="52">
        <v>0</v>
      </c>
      <c r="H59" s="52">
        <v>5</v>
      </c>
      <c r="I59" s="53">
        <v>3</v>
      </c>
      <c r="J59" s="52">
        <v>59</v>
      </c>
      <c r="K59" s="42">
        <v>588</v>
      </c>
      <c r="L59" s="55">
        <v>1.63</v>
      </c>
    </row>
    <row r="60" spans="1:12" ht="15.75" thickBot="1" x14ac:dyDescent="0.3">
      <c r="A60" s="23"/>
      <c r="B60" s="15"/>
      <c r="C60" s="11"/>
      <c r="D60" s="7"/>
      <c r="E60" s="69" t="s">
        <v>45</v>
      </c>
      <c r="F60" s="57">
        <v>60</v>
      </c>
      <c r="G60" s="57">
        <v>0</v>
      </c>
      <c r="H60" s="57">
        <v>0</v>
      </c>
      <c r="I60" s="58">
        <v>2</v>
      </c>
      <c r="J60" s="57">
        <v>9</v>
      </c>
      <c r="K60" s="70" t="s">
        <v>75</v>
      </c>
      <c r="L60" s="60">
        <v>17.350000000000001</v>
      </c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610</v>
      </c>
      <c r="G63" s="19">
        <f t="shared" ref="G63" si="18">SUM(G54:G62)</f>
        <v>33</v>
      </c>
      <c r="H63" s="19">
        <f t="shared" ref="H63" si="19">SUM(H54:H62)</f>
        <v>36</v>
      </c>
      <c r="I63" s="19">
        <f t="shared" ref="I63" si="20">SUM(I54:I62)</f>
        <v>90</v>
      </c>
      <c r="J63" s="19">
        <f t="shared" ref="J63:L63" si="21">SUM(J54:J62)</f>
        <v>792</v>
      </c>
      <c r="K63" s="25"/>
      <c r="L63" s="19">
        <f t="shared" si="21"/>
        <v>63.260000000000005</v>
      </c>
    </row>
    <row r="64" spans="1:12" ht="15" x14ac:dyDescent="0.25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26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7" t="s">
        <v>27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28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7" t="s">
        <v>29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30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5"/>
      <c r="C70" s="11"/>
      <c r="D70" s="7" t="s">
        <v>31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74" t="s">
        <v>4</v>
      </c>
      <c r="D77" s="75"/>
      <c r="E77" s="31"/>
      <c r="F77" s="32">
        <f>F63+F76</f>
        <v>610</v>
      </c>
      <c r="G77" s="32">
        <f t="shared" ref="G77" si="26">G63+G76</f>
        <v>33</v>
      </c>
      <c r="H77" s="32">
        <f t="shared" ref="H77" si="27">H63+H76</f>
        <v>36</v>
      </c>
      <c r="I77" s="32">
        <f t="shared" ref="I77" si="28">I63+I76</f>
        <v>90</v>
      </c>
      <c r="J77" s="32">
        <f t="shared" ref="J77:L77" si="29">J63+J76</f>
        <v>792</v>
      </c>
      <c r="K77" s="32"/>
      <c r="L77" s="32">
        <f t="shared" si="29"/>
        <v>63.260000000000005</v>
      </c>
    </row>
    <row r="78" spans="1:12" ht="15" x14ac:dyDescent="0.25">
      <c r="A78" s="20">
        <v>1</v>
      </c>
      <c r="B78" s="21">
        <v>4</v>
      </c>
      <c r="C78" s="22" t="s">
        <v>19</v>
      </c>
      <c r="D78" s="5" t="s">
        <v>20</v>
      </c>
      <c r="E78" s="49" t="s">
        <v>50</v>
      </c>
      <c r="F78" s="50">
        <v>150</v>
      </c>
      <c r="G78" s="52">
        <v>7</v>
      </c>
      <c r="H78" s="52">
        <v>7</v>
      </c>
      <c r="I78" s="53">
        <v>45</v>
      </c>
      <c r="J78" s="50">
        <v>212</v>
      </c>
      <c r="K78" s="39">
        <v>297</v>
      </c>
      <c r="L78" s="51">
        <v>10.3</v>
      </c>
    </row>
    <row r="79" spans="1:12" ht="15" x14ac:dyDescent="0.25">
      <c r="A79" s="23"/>
      <c r="B79" s="15"/>
      <c r="C79" s="11"/>
      <c r="D79" s="6"/>
      <c r="E79" s="54" t="s">
        <v>51</v>
      </c>
      <c r="F79" s="52">
        <v>100</v>
      </c>
      <c r="G79" s="52">
        <v>25</v>
      </c>
      <c r="H79" s="52">
        <v>24</v>
      </c>
      <c r="I79" s="53">
        <v>10</v>
      </c>
      <c r="J79" s="52">
        <v>357</v>
      </c>
      <c r="K79" s="42">
        <v>451</v>
      </c>
      <c r="L79" s="55">
        <v>40</v>
      </c>
    </row>
    <row r="80" spans="1:12" ht="15" x14ac:dyDescent="0.25">
      <c r="A80" s="23"/>
      <c r="B80" s="15"/>
      <c r="C80" s="11"/>
      <c r="D80" s="7" t="s">
        <v>21</v>
      </c>
      <c r="E80" s="54" t="s">
        <v>52</v>
      </c>
      <c r="F80" s="52">
        <v>200</v>
      </c>
      <c r="G80" s="52">
        <v>4</v>
      </c>
      <c r="H80" s="52">
        <v>3</v>
      </c>
      <c r="I80" s="53">
        <v>26</v>
      </c>
      <c r="J80" s="52">
        <v>146</v>
      </c>
      <c r="K80" s="42">
        <v>693</v>
      </c>
      <c r="L80" s="55">
        <v>10</v>
      </c>
    </row>
    <row r="81" spans="1:12" ht="15" x14ac:dyDescent="0.25">
      <c r="A81" s="23"/>
      <c r="B81" s="15"/>
      <c r="C81" s="11"/>
      <c r="D81" s="7" t="s">
        <v>22</v>
      </c>
      <c r="E81" s="54" t="s">
        <v>40</v>
      </c>
      <c r="F81" s="52">
        <v>50</v>
      </c>
      <c r="G81" s="52">
        <v>2</v>
      </c>
      <c r="H81" s="52">
        <v>0</v>
      </c>
      <c r="I81" s="53">
        <v>12</v>
      </c>
      <c r="J81" s="52">
        <v>120</v>
      </c>
      <c r="K81" s="42"/>
      <c r="L81" s="55">
        <v>2.6</v>
      </c>
    </row>
    <row r="82" spans="1:12" ht="15" x14ac:dyDescent="0.25">
      <c r="A82" s="23"/>
      <c r="B82" s="15"/>
      <c r="C82" s="11"/>
      <c r="D82" s="7" t="s">
        <v>23</v>
      </c>
      <c r="E82" s="54"/>
      <c r="F82" s="52"/>
      <c r="G82" s="52"/>
      <c r="H82" s="52"/>
      <c r="I82" s="53"/>
      <c r="J82" s="52"/>
      <c r="K82" s="42"/>
      <c r="L82" s="55"/>
    </row>
    <row r="83" spans="1:12" ht="15" x14ac:dyDescent="0.25">
      <c r="A83" s="23"/>
      <c r="B83" s="15"/>
      <c r="C83" s="11"/>
      <c r="D83" s="7"/>
      <c r="E83" s="54" t="s">
        <v>46</v>
      </c>
      <c r="F83" s="52">
        <v>50</v>
      </c>
      <c r="G83" s="52">
        <v>0</v>
      </c>
      <c r="H83" s="52">
        <v>5</v>
      </c>
      <c r="I83" s="53">
        <v>3</v>
      </c>
      <c r="J83" s="52">
        <v>59</v>
      </c>
      <c r="K83" s="42">
        <v>588</v>
      </c>
      <c r="L83" s="55">
        <v>1.63</v>
      </c>
    </row>
    <row r="84" spans="1:12" ht="15.75" thickBot="1" x14ac:dyDescent="0.3">
      <c r="A84" s="23"/>
      <c r="B84" s="15"/>
      <c r="C84" s="11"/>
      <c r="D84" s="7"/>
      <c r="E84" s="56" t="s">
        <v>41</v>
      </c>
      <c r="F84" s="57">
        <v>60</v>
      </c>
      <c r="G84" s="57">
        <v>5</v>
      </c>
      <c r="H84" s="57">
        <v>5</v>
      </c>
      <c r="I84" s="58">
        <v>0</v>
      </c>
      <c r="J84" s="57">
        <v>63</v>
      </c>
      <c r="K84" s="42">
        <v>337</v>
      </c>
      <c r="L84" s="60">
        <v>11.93</v>
      </c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610</v>
      </c>
      <c r="G87" s="19">
        <f t="shared" ref="G87" si="30">SUM(G78:G86)</f>
        <v>43</v>
      </c>
      <c r="H87" s="19">
        <f t="shared" ref="H87" si="31">SUM(H78:H86)</f>
        <v>44</v>
      </c>
      <c r="I87" s="19">
        <f t="shared" ref="I87" si="32">SUM(I78:I86)</f>
        <v>96</v>
      </c>
      <c r="J87" s="19">
        <f t="shared" ref="J87:L87" si="33">SUM(J78:J86)</f>
        <v>957</v>
      </c>
      <c r="K87" s="25"/>
      <c r="L87" s="19">
        <f t="shared" si="33"/>
        <v>76.460000000000008</v>
      </c>
    </row>
    <row r="88" spans="1:12" ht="15" x14ac:dyDescent="0.25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26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5"/>
      <c r="C90" s="11"/>
      <c r="D90" s="7" t="s">
        <v>27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28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29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30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31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74" t="s">
        <v>4</v>
      </c>
      <c r="D100" s="75"/>
      <c r="E100" s="31"/>
      <c r="F100" s="32">
        <f>F87+F99</f>
        <v>610</v>
      </c>
      <c r="G100" s="32">
        <f t="shared" ref="G100" si="38">G87+G99</f>
        <v>43</v>
      </c>
      <c r="H100" s="32">
        <f t="shared" ref="H100" si="39">H87+H99</f>
        <v>44</v>
      </c>
      <c r="I100" s="32">
        <f t="shared" ref="I100" si="40">I87+I99</f>
        <v>96</v>
      </c>
      <c r="J100" s="32">
        <f t="shared" ref="J100:L100" si="41">J87+J99</f>
        <v>957</v>
      </c>
      <c r="K100" s="32"/>
      <c r="L100" s="32">
        <f t="shared" si="41"/>
        <v>76.460000000000008</v>
      </c>
    </row>
    <row r="101" spans="1:12" ht="15" x14ac:dyDescent="0.25">
      <c r="A101" s="20">
        <v>1</v>
      </c>
      <c r="B101" s="21">
        <v>5</v>
      </c>
      <c r="C101" s="22" t="s">
        <v>19</v>
      </c>
      <c r="D101" s="5" t="s">
        <v>20</v>
      </c>
      <c r="E101" s="54" t="s">
        <v>53</v>
      </c>
      <c r="F101" s="52">
        <v>259</v>
      </c>
      <c r="G101" s="52">
        <v>30</v>
      </c>
      <c r="H101" s="52">
        <v>29</v>
      </c>
      <c r="I101" s="53">
        <v>28</v>
      </c>
      <c r="J101" s="52">
        <v>456</v>
      </c>
      <c r="K101" s="71" t="s">
        <v>76</v>
      </c>
      <c r="L101" s="55">
        <v>31.8</v>
      </c>
    </row>
    <row r="102" spans="1:12" ht="15" x14ac:dyDescent="0.25">
      <c r="A102" s="23"/>
      <c r="B102" s="15"/>
      <c r="C102" s="11"/>
      <c r="D102" s="6"/>
      <c r="E102" s="54"/>
      <c r="F102" s="52"/>
      <c r="G102" s="52"/>
      <c r="H102" s="52"/>
      <c r="I102" s="53"/>
      <c r="J102" s="52"/>
      <c r="K102" s="42"/>
      <c r="L102" s="55"/>
    </row>
    <row r="103" spans="1:12" ht="15" x14ac:dyDescent="0.25">
      <c r="A103" s="23"/>
      <c r="B103" s="15"/>
      <c r="C103" s="11"/>
      <c r="D103" s="7" t="s">
        <v>21</v>
      </c>
      <c r="E103" s="54" t="s">
        <v>54</v>
      </c>
      <c r="F103" s="52">
        <v>200</v>
      </c>
      <c r="G103" s="52">
        <v>0</v>
      </c>
      <c r="H103" s="52">
        <v>0</v>
      </c>
      <c r="I103" s="53">
        <v>32</v>
      </c>
      <c r="J103" s="52">
        <v>126</v>
      </c>
      <c r="K103" s="42">
        <v>648</v>
      </c>
      <c r="L103" s="55">
        <v>9.1</v>
      </c>
    </row>
    <row r="104" spans="1:12" ht="15" x14ac:dyDescent="0.25">
      <c r="A104" s="23"/>
      <c r="B104" s="15"/>
      <c r="C104" s="11"/>
      <c r="D104" s="7" t="s">
        <v>22</v>
      </c>
      <c r="E104" s="54" t="s">
        <v>40</v>
      </c>
      <c r="F104" s="52">
        <v>50</v>
      </c>
      <c r="G104" s="52">
        <v>2</v>
      </c>
      <c r="H104" s="52">
        <v>0</v>
      </c>
      <c r="I104" s="53">
        <v>12</v>
      </c>
      <c r="J104" s="52">
        <v>120</v>
      </c>
      <c r="K104" s="42"/>
      <c r="L104" s="55">
        <v>2.6</v>
      </c>
    </row>
    <row r="105" spans="1:12" ht="15" x14ac:dyDescent="0.25">
      <c r="A105" s="23"/>
      <c r="B105" s="15"/>
      <c r="C105" s="11"/>
      <c r="D105" s="7" t="s">
        <v>23</v>
      </c>
      <c r="E105" s="54"/>
      <c r="F105" s="52"/>
      <c r="G105" s="52"/>
      <c r="H105" s="52"/>
      <c r="I105" s="53"/>
      <c r="J105" s="52"/>
      <c r="K105" s="42"/>
      <c r="L105" s="55"/>
    </row>
    <row r="106" spans="1:12" ht="15" x14ac:dyDescent="0.25">
      <c r="A106" s="23"/>
      <c r="B106" s="15"/>
      <c r="C106" s="11"/>
      <c r="D106" s="7"/>
      <c r="E106" s="54" t="s">
        <v>46</v>
      </c>
      <c r="F106" s="52">
        <v>50</v>
      </c>
      <c r="G106" s="52">
        <v>0</v>
      </c>
      <c r="H106" s="52">
        <v>5</v>
      </c>
      <c r="I106" s="53">
        <v>3</v>
      </c>
      <c r="J106" s="52">
        <v>59</v>
      </c>
      <c r="K106" s="42">
        <v>588</v>
      </c>
      <c r="L106" s="55">
        <v>1.63</v>
      </c>
    </row>
    <row r="107" spans="1:12" ht="15.75" thickBot="1" x14ac:dyDescent="0.3">
      <c r="A107" s="23"/>
      <c r="B107" s="15"/>
      <c r="C107" s="11"/>
      <c r="D107" s="7"/>
      <c r="E107" s="56" t="s">
        <v>45</v>
      </c>
      <c r="F107" s="57">
        <v>60</v>
      </c>
      <c r="G107" s="57">
        <v>0</v>
      </c>
      <c r="H107" s="57">
        <v>0</v>
      </c>
      <c r="I107" s="58">
        <v>2</v>
      </c>
      <c r="J107" s="57">
        <v>9</v>
      </c>
      <c r="K107" s="70" t="s">
        <v>75</v>
      </c>
      <c r="L107" s="60">
        <v>10.02</v>
      </c>
    </row>
    <row r="108" spans="1:12" ht="15" x14ac:dyDescent="0.25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SUM(F101:F110)</f>
        <v>619</v>
      </c>
      <c r="G111" s="19">
        <f t="shared" ref="G111" si="42">SUM(G101:G110)</f>
        <v>32</v>
      </c>
      <c r="H111" s="19">
        <f t="shared" ref="H111" si="43">SUM(H101:H110)</f>
        <v>34</v>
      </c>
      <c r="I111" s="19">
        <f t="shared" ref="I111" si="44">SUM(I101:I110)</f>
        <v>77</v>
      </c>
      <c r="J111" s="19">
        <f t="shared" ref="J111:L111" si="45">SUM(J101:J110)</f>
        <v>770</v>
      </c>
      <c r="K111" s="25"/>
      <c r="L111" s="19">
        <f t="shared" si="45"/>
        <v>55.150000000000006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26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27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28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29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30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31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74" t="s">
        <v>4</v>
      </c>
      <c r="D125" s="75"/>
      <c r="E125" s="31"/>
      <c r="F125" s="32">
        <f>F111+F124</f>
        <v>619</v>
      </c>
      <c r="G125" s="32">
        <f t="shared" ref="G125" si="50">G111+G124</f>
        <v>32</v>
      </c>
      <c r="H125" s="32">
        <f t="shared" ref="H125" si="51">H111+H124</f>
        <v>34</v>
      </c>
      <c r="I125" s="32">
        <f t="shared" ref="I125" si="52">I111+I124</f>
        <v>77</v>
      </c>
      <c r="J125" s="32">
        <f t="shared" ref="J125:L125" si="53">J111+J124</f>
        <v>770</v>
      </c>
      <c r="K125" s="32"/>
      <c r="L125" s="32">
        <f t="shared" si="53"/>
        <v>55.150000000000006</v>
      </c>
    </row>
    <row r="126" spans="1:12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49" t="s">
        <v>55</v>
      </c>
      <c r="F126" s="50">
        <v>240</v>
      </c>
      <c r="G126" s="52">
        <v>21</v>
      </c>
      <c r="H126" s="52">
        <v>18</v>
      </c>
      <c r="I126" s="53">
        <v>75</v>
      </c>
      <c r="J126" s="50">
        <v>534</v>
      </c>
      <c r="K126" s="39">
        <v>443</v>
      </c>
      <c r="L126" s="51">
        <v>52.33</v>
      </c>
    </row>
    <row r="127" spans="1:12" ht="15" x14ac:dyDescent="0.25">
      <c r="A127" s="23"/>
      <c r="B127" s="15"/>
      <c r="C127" s="11"/>
      <c r="D127" s="6"/>
      <c r="E127" s="54" t="s">
        <v>56</v>
      </c>
      <c r="F127" s="61">
        <v>110</v>
      </c>
      <c r="G127" s="52">
        <v>11</v>
      </c>
      <c r="H127" s="52">
        <v>14</v>
      </c>
      <c r="I127" s="53">
        <v>2</v>
      </c>
      <c r="J127" s="52">
        <v>179</v>
      </c>
      <c r="K127" s="70" t="s">
        <v>77</v>
      </c>
      <c r="L127" s="55">
        <v>16.3</v>
      </c>
    </row>
    <row r="128" spans="1:12" ht="15" x14ac:dyDescent="0.25">
      <c r="A128" s="23"/>
      <c r="B128" s="15"/>
      <c r="C128" s="11"/>
      <c r="D128" s="7" t="s">
        <v>21</v>
      </c>
      <c r="E128" s="54" t="s">
        <v>57</v>
      </c>
      <c r="F128" s="52">
        <v>200</v>
      </c>
      <c r="G128" s="52">
        <v>0</v>
      </c>
      <c r="H128" s="52">
        <v>0</v>
      </c>
      <c r="I128" s="53">
        <v>20</v>
      </c>
      <c r="J128" s="52">
        <v>76</v>
      </c>
      <c r="K128" s="42">
        <v>684</v>
      </c>
      <c r="L128" s="55">
        <v>3.25</v>
      </c>
    </row>
    <row r="129" spans="1:12" ht="15" x14ac:dyDescent="0.25">
      <c r="A129" s="23"/>
      <c r="B129" s="15"/>
      <c r="C129" s="11"/>
      <c r="D129" s="7" t="s">
        <v>22</v>
      </c>
      <c r="E129" s="54" t="s">
        <v>40</v>
      </c>
      <c r="F129" s="52">
        <v>50</v>
      </c>
      <c r="G129" s="52">
        <v>2</v>
      </c>
      <c r="H129" s="52">
        <v>0</v>
      </c>
      <c r="I129" s="53">
        <v>12</v>
      </c>
      <c r="J129" s="52">
        <v>120</v>
      </c>
      <c r="K129" s="42"/>
      <c r="L129" s="55">
        <v>2.6</v>
      </c>
    </row>
    <row r="130" spans="1:12" ht="15" x14ac:dyDescent="0.25">
      <c r="A130" s="23"/>
      <c r="B130" s="15"/>
      <c r="C130" s="11"/>
      <c r="D130" s="7" t="s">
        <v>23</v>
      </c>
      <c r="E130" s="54"/>
      <c r="F130" s="52"/>
      <c r="G130" s="52"/>
      <c r="H130" s="52"/>
      <c r="I130" s="53"/>
      <c r="J130" s="52"/>
      <c r="K130" s="42"/>
      <c r="L130" s="55"/>
    </row>
    <row r="131" spans="1:12" ht="15" x14ac:dyDescent="0.25">
      <c r="A131" s="23"/>
      <c r="B131" s="15"/>
      <c r="C131" s="11"/>
      <c r="D131" s="7"/>
      <c r="E131" s="54" t="s">
        <v>58</v>
      </c>
      <c r="F131" s="52">
        <v>30</v>
      </c>
      <c r="G131" s="52">
        <v>1</v>
      </c>
      <c r="H131" s="52">
        <v>0</v>
      </c>
      <c r="I131" s="53">
        <v>3</v>
      </c>
      <c r="J131" s="52">
        <v>17</v>
      </c>
      <c r="K131" s="42"/>
      <c r="L131" s="55">
        <v>3</v>
      </c>
    </row>
    <row r="132" spans="1:12" ht="15" x14ac:dyDescent="0.25">
      <c r="A132" s="23"/>
      <c r="B132" s="15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3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630</v>
      </c>
      <c r="G135" s="19">
        <f t="shared" ref="G135:J135" si="54">SUM(G126:G134)</f>
        <v>35</v>
      </c>
      <c r="H135" s="19">
        <f t="shared" si="54"/>
        <v>32</v>
      </c>
      <c r="I135" s="19">
        <f t="shared" si="54"/>
        <v>112</v>
      </c>
      <c r="J135" s="19">
        <f t="shared" si="54"/>
        <v>926</v>
      </c>
      <c r="K135" s="25"/>
      <c r="L135" s="19">
        <f t="shared" ref="L135" si="55">SUM(L126:L134)</f>
        <v>77.47999999999999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23"/>
      <c r="B137" s="15"/>
      <c r="C137" s="11"/>
      <c r="D137" s="7" t="s">
        <v>26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3"/>
      <c r="B138" s="15"/>
      <c r="C138" s="11"/>
      <c r="D138" s="7" t="s">
        <v>27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5"/>
      <c r="C139" s="11"/>
      <c r="D139" s="7" t="s">
        <v>28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3"/>
      <c r="B140" s="15"/>
      <c r="C140" s="11"/>
      <c r="D140" s="7" t="s">
        <v>29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30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7" t="s">
        <v>31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.75" thickBot="1" x14ac:dyDescent="0.25">
      <c r="A149" s="29">
        <f>A126</f>
        <v>2</v>
      </c>
      <c r="B149" s="30">
        <f>B126</f>
        <v>1</v>
      </c>
      <c r="C149" s="74" t="s">
        <v>4</v>
      </c>
      <c r="D149" s="75"/>
      <c r="E149" s="31"/>
      <c r="F149" s="32">
        <f>F135+F148</f>
        <v>630</v>
      </c>
      <c r="G149" s="32">
        <f t="shared" ref="G149" si="58">G135+G148</f>
        <v>35</v>
      </c>
      <c r="H149" s="32">
        <f t="shared" ref="H149" si="59">H135+H148</f>
        <v>32</v>
      </c>
      <c r="I149" s="32">
        <f t="shared" ref="I149" si="60">I135+I148</f>
        <v>112</v>
      </c>
      <c r="J149" s="32">
        <f t="shared" ref="J149:L149" si="61">J135+J148</f>
        <v>926</v>
      </c>
      <c r="K149" s="32"/>
      <c r="L149" s="32">
        <f t="shared" si="61"/>
        <v>77.47999999999999</v>
      </c>
    </row>
    <row r="150" spans="1:12" ht="15" x14ac:dyDescent="0.25">
      <c r="A150" s="14">
        <v>2</v>
      </c>
      <c r="B150" s="15">
        <v>2</v>
      </c>
      <c r="C150" s="22" t="s">
        <v>19</v>
      </c>
      <c r="D150" s="5" t="s">
        <v>20</v>
      </c>
      <c r="E150" s="54" t="s">
        <v>59</v>
      </c>
      <c r="F150" s="52">
        <v>200</v>
      </c>
      <c r="G150" s="52">
        <v>11</v>
      </c>
      <c r="H150" s="52">
        <v>11</v>
      </c>
      <c r="I150" s="53">
        <v>44</v>
      </c>
      <c r="J150" s="52">
        <v>316</v>
      </c>
      <c r="K150" s="39">
        <v>302</v>
      </c>
      <c r="L150" s="55">
        <v>12.8</v>
      </c>
    </row>
    <row r="151" spans="1:12" ht="15" x14ac:dyDescent="0.25">
      <c r="A151" s="14"/>
      <c r="B151" s="15"/>
      <c r="C151" s="11"/>
      <c r="D151" s="6"/>
      <c r="E151" s="54" t="s">
        <v>39</v>
      </c>
      <c r="F151" s="52">
        <v>135</v>
      </c>
      <c r="G151" s="52">
        <v>21</v>
      </c>
      <c r="H151" s="52">
        <v>15</v>
      </c>
      <c r="I151" s="53">
        <v>32</v>
      </c>
      <c r="J151" s="52">
        <v>348</v>
      </c>
      <c r="K151" s="42">
        <v>366</v>
      </c>
      <c r="L151" s="55">
        <v>49.9</v>
      </c>
    </row>
    <row r="152" spans="1:12" ht="15" x14ac:dyDescent="0.25">
      <c r="A152" s="14"/>
      <c r="B152" s="15"/>
      <c r="C152" s="11"/>
      <c r="D152" s="7" t="s">
        <v>21</v>
      </c>
      <c r="E152" s="54" t="s">
        <v>60</v>
      </c>
      <c r="F152" s="52">
        <v>200</v>
      </c>
      <c r="G152" s="52">
        <v>0</v>
      </c>
      <c r="H152" s="52">
        <v>0</v>
      </c>
      <c r="I152" s="53">
        <v>22</v>
      </c>
      <c r="J152" s="52">
        <v>89</v>
      </c>
      <c r="K152" s="42">
        <v>639</v>
      </c>
      <c r="L152" s="55">
        <v>5</v>
      </c>
    </row>
    <row r="153" spans="1:12" ht="15" x14ac:dyDescent="0.25">
      <c r="A153" s="14"/>
      <c r="B153" s="15"/>
      <c r="C153" s="11"/>
      <c r="D153" s="7" t="s">
        <v>22</v>
      </c>
      <c r="E153" s="54" t="s">
        <v>40</v>
      </c>
      <c r="F153" s="52">
        <v>50</v>
      </c>
      <c r="G153" s="52">
        <v>2</v>
      </c>
      <c r="H153" s="52">
        <v>0</v>
      </c>
      <c r="I153" s="53">
        <v>12</v>
      </c>
      <c r="J153" s="52">
        <v>120</v>
      </c>
      <c r="K153" s="42"/>
      <c r="L153" s="55">
        <v>2.6</v>
      </c>
    </row>
    <row r="154" spans="1:12" ht="15" x14ac:dyDescent="0.25">
      <c r="A154" s="14"/>
      <c r="B154" s="15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14"/>
      <c r="B155" s="15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4"/>
      <c r="B157" s="15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4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16"/>
      <c r="B160" s="17"/>
      <c r="C160" s="8"/>
      <c r="D160" s="18" t="s">
        <v>32</v>
      </c>
      <c r="E160" s="9"/>
      <c r="F160" s="19">
        <f>SUM(F150:F159)</f>
        <v>585</v>
      </c>
      <c r="G160" s="19">
        <f t="shared" ref="G160:J160" si="62">SUM(G150:G159)</f>
        <v>34</v>
      </c>
      <c r="H160" s="19">
        <f t="shared" si="62"/>
        <v>26</v>
      </c>
      <c r="I160" s="19">
        <f t="shared" si="62"/>
        <v>110</v>
      </c>
      <c r="J160" s="19">
        <f t="shared" si="62"/>
        <v>873</v>
      </c>
      <c r="K160" s="25"/>
      <c r="L160" s="19">
        <f t="shared" ref="L160" si="63">SUM(L150:L159)</f>
        <v>70.3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24</v>
      </c>
      <c r="D161" s="7" t="s">
        <v>25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14"/>
      <c r="B162" s="15"/>
      <c r="C162" s="11"/>
      <c r="D162" s="7" t="s">
        <v>26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14"/>
      <c r="B163" s="15"/>
      <c r="C163" s="11"/>
      <c r="D163" s="7" t="s">
        <v>27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14"/>
      <c r="B164" s="15"/>
      <c r="C164" s="11"/>
      <c r="D164" s="7" t="s">
        <v>28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14"/>
      <c r="B165" s="15"/>
      <c r="C165" s="11"/>
      <c r="D165" s="7" t="s">
        <v>29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14"/>
      <c r="B166" s="15"/>
      <c r="C166" s="11"/>
      <c r="D166" s="7" t="s">
        <v>30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14"/>
      <c r="B167" s="15"/>
      <c r="C167" s="11"/>
      <c r="D167" s="7" t="s">
        <v>31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14"/>
      <c r="B168" s="15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4"/>
      <c r="B170" s="15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4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6"/>
      <c r="B173" s="17"/>
      <c r="C173" s="8"/>
      <c r="D173" s="18" t="s">
        <v>32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.75" thickBot="1" x14ac:dyDescent="0.25">
      <c r="A174" s="33">
        <f>A150</f>
        <v>2</v>
      </c>
      <c r="B174" s="33">
        <f>B150</f>
        <v>2</v>
      </c>
      <c r="C174" s="74" t="s">
        <v>4</v>
      </c>
      <c r="D174" s="75"/>
      <c r="E174" s="31"/>
      <c r="F174" s="32">
        <f>F160+F173</f>
        <v>585</v>
      </c>
      <c r="G174" s="32">
        <f t="shared" ref="G174" si="66">G160+G173</f>
        <v>34</v>
      </c>
      <c r="H174" s="32">
        <f t="shared" ref="H174" si="67">H160+H173</f>
        <v>26</v>
      </c>
      <c r="I174" s="32">
        <f t="shared" ref="I174" si="68">I160+I173</f>
        <v>110</v>
      </c>
      <c r="J174" s="32">
        <f t="shared" ref="J174:L174" si="69">J160+J173</f>
        <v>873</v>
      </c>
      <c r="K174" s="32"/>
      <c r="L174" s="32">
        <f t="shared" si="69"/>
        <v>70.3</v>
      </c>
    </row>
    <row r="175" spans="1:12" ht="15" x14ac:dyDescent="0.25">
      <c r="A175" s="20">
        <v>2</v>
      </c>
      <c r="B175" s="21">
        <v>3</v>
      </c>
      <c r="C175" s="22" t="s">
        <v>19</v>
      </c>
      <c r="D175" s="5" t="s">
        <v>20</v>
      </c>
      <c r="E175" s="54" t="s">
        <v>64</v>
      </c>
      <c r="F175" s="52">
        <v>250</v>
      </c>
      <c r="G175" s="52">
        <v>15</v>
      </c>
      <c r="H175" s="52">
        <v>4</v>
      </c>
      <c r="I175" s="53">
        <v>12</v>
      </c>
      <c r="J175" s="52">
        <v>200</v>
      </c>
      <c r="K175" s="39">
        <v>520</v>
      </c>
      <c r="L175" s="55">
        <v>8</v>
      </c>
    </row>
    <row r="176" spans="1:12" ht="15" x14ac:dyDescent="0.25">
      <c r="A176" s="23"/>
      <c r="B176" s="15"/>
      <c r="C176" s="11"/>
      <c r="D176" s="6"/>
      <c r="E176" s="54" t="s">
        <v>63</v>
      </c>
      <c r="F176" s="61">
        <v>100</v>
      </c>
      <c r="G176" s="52">
        <v>15</v>
      </c>
      <c r="H176" s="52">
        <v>7</v>
      </c>
      <c r="I176" s="53">
        <v>25</v>
      </c>
      <c r="J176" s="52">
        <v>167</v>
      </c>
      <c r="K176" s="42">
        <v>385</v>
      </c>
      <c r="L176" s="55">
        <v>22.29</v>
      </c>
    </row>
    <row r="177" spans="1:12" ht="15" x14ac:dyDescent="0.25">
      <c r="A177" s="23"/>
      <c r="B177" s="15"/>
      <c r="C177" s="11"/>
      <c r="D177" s="7" t="s">
        <v>21</v>
      </c>
      <c r="E177" s="54" t="s">
        <v>100</v>
      </c>
      <c r="F177" s="52">
        <v>200</v>
      </c>
      <c r="G177" s="52">
        <v>0</v>
      </c>
      <c r="H177" s="52">
        <v>0</v>
      </c>
      <c r="I177" s="53">
        <v>32</v>
      </c>
      <c r="J177" s="52">
        <v>126</v>
      </c>
      <c r="K177" s="42">
        <v>648</v>
      </c>
      <c r="L177" s="55">
        <v>9.1</v>
      </c>
    </row>
    <row r="178" spans="1:12" ht="15.75" customHeight="1" x14ac:dyDescent="0.25">
      <c r="A178" s="23"/>
      <c r="B178" s="15"/>
      <c r="C178" s="11"/>
      <c r="D178" s="7" t="s">
        <v>22</v>
      </c>
      <c r="E178" s="54" t="s">
        <v>40</v>
      </c>
      <c r="F178" s="52">
        <v>50</v>
      </c>
      <c r="G178" s="52">
        <v>2</v>
      </c>
      <c r="H178" s="52">
        <v>0</v>
      </c>
      <c r="I178" s="53">
        <v>12</v>
      </c>
      <c r="J178" s="52">
        <v>120</v>
      </c>
      <c r="K178" s="42"/>
      <c r="L178" s="55">
        <v>2.77</v>
      </c>
    </row>
    <row r="179" spans="1:12" ht="15" x14ac:dyDescent="0.25">
      <c r="A179" s="23"/>
      <c r="B179" s="15"/>
      <c r="C179" s="11"/>
      <c r="D179" s="7" t="s">
        <v>23</v>
      </c>
      <c r="E179" s="54"/>
      <c r="F179" s="52"/>
      <c r="G179" s="52"/>
      <c r="H179" s="52"/>
      <c r="I179" s="53"/>
      <c r="J179" s="52"/>
      <c r="K179" s="42"/>
      <c r="L179" s="55"/>
    </row>
    <row r="180" spans="1:12" ht="15" x14ac:dyDescent="0.25">
      <c r="A180" s="23"/>
      <c r="B180" s="15"/>
      <c r="C180" s="11"/>
      <c r="D180" s="7"/>
      <c r="E180" s="54" t="s">
        <v>61</v>
      </c>
      <c r="F180" s="52">
        <v>30</v>
      </c>
      <c r="G180" s="52">
        <v>1</v>
      </c>
      <c r="H180" s="52">
        <v>0</v>
      </c>
      <c r="I180" s="53">
        <v>7</v>
      </c>
      <c r="J180" s="52">
        <v>36</v>
      </c>
      <c r="K180" s="42"/>
      <c r="L180" s="55">
        <v>4.5</v>
      </c>
    </row>
    <row r="181" spans="1:12" ht="15.75" thickBot="1" x14ac:dyDescent="0.3">
      <c r="A181" s="23"/>
      <c r="B181" s="15"/>
      <c r="C181" s="11"/>
      <c r="D181" s="7"/>
      <c r="E181" s="56" t="s">
        <v>62</v>
      </c>
      <c r="F181" s="57">
        <v>50</v>
      </c>
      <c r="G181" s="57">
        <v>2</v>
      </c>
      <c r="H181" s="57">
        <v>8</v>
      </c>
      <c r="I181" s="58">
        <v>5</v>
      </c>
      <c r="J181" s="57">
        <v>100</v>
      </c>
      <c r="K181" s="70" t="s">
        <v>78</v>
      </c>
      <c r="L181" s="60">
        <v>3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SUM(F175:F183)</f>
        <v>680</v>
      </c>
      <c r="G184" s="19">
        <f t="shared" ref="G184:J184" si="70">SUM(G175:G183)</f>
        <v>35</v>
      </c>
      <c r="H184" s="19">
        <f t="shared" si="70"/>
        <v>19</v>
      </c>
      <c r="I184" s="19">
        <f t="shared" si="70"/>
        <v>93</v>
      </c>
      <c r="J184" s="19">
        <f t="shared" si="70"/>
        <v>749</v>
      </c>
      <c r="K184" s="25"/>
      <c r="L184" s="19">
        <f t="shared" ref="L184" si="71">SUM(L175:L183)</f>
        <v>49.660000000000004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.75" thickBot="1" x14ac:dyDescent="0.25">
      <c r="A197" s="29">
        <f>A175</f>
        <v>2</v>
      </c>
      <c r="B197" s="30">
        <f>B175</f>
        <v>3</v>
      </c>
      <c r="C197" s="74" t="s">
        <v>4</v>
      </c>
      <c r="D197" s="75"/>
      <c r="E197" s="31"/>
      <c r="F197" s="32">
        <f>F184+F196</f>
        <v>680</v>
      </c>
      <c r="G197" s="32">
        <f t="shared" ref="G197" si="74">G184+G196</f>
        <v>35</v>
      </c>
      <c r="H197" s="32">
        <f t="shared" ref="H197" si="75">H184+H196</f>
        <v>19</v>
      </c>
      <c r="I197" s="32">
        <f t="shared" ref="I197" si="76">I184+I196</f>
        <v>93</v>
      </c>
      <c r="J197" s="32">
        <f t="shared" ref="J197:L197" si="77">J184+J196</f>
        <v>749</v>
      </c>
      <c r="K197" s="32"/>
      <c r="L197" s="32">
        <f t="shared" si="77"/>
        <v>49.660000000000004</v>
      </c>
    </row>
    <row r="198" spans="1:12" ht="15" x14ac:dyDescent="0.25">
      <c r="A198" s="20">
        <v>2</v>
      </c>
      <c r="B198" s="21">
        <v>4</v>
      </c>
      <c r="C198" s="22" t="s">
        <v>19</v>
      </c>
      <c r="D198" s="5" t="s">
        <v>20</v>
      </c>
      <c r="E198" s="49" t="s">
        <v>65</v>
      </c>
      <c r="F198" s="50">
        <v>200</v>
      </c>
      <c r="G198" s="52">
        <v>9</v>
      </c>
      <c r="H198" s="52">
        <v>10</v>
      </c>
      <c r="I198" s="53">
        <v>48</v>
      </c>
      <c r="J198" s="50">
        <v>316</v>
      </c>
      <c r="K198" s="39">
        <v>4</v>
      </c>
      <c r="L198" s="51">
        <v>17.899999999999999</v>
      </c>
    </row>
    <row r="199" spans="1:12" ht="15" x14ac:dyDescent="0.25">
      <c r="A199" s="23"/>
      <c r="B199" s="15"/>
      <c r="C199" s="11"/>
      <c r="D199" s="6"/>
      <c r="E199" s="54" t="s">
        <v>39</v>
      </c>
      <c r="F199" s="72">
        <v>135</v>
      </c>
      <c r="G199" s="52">
        <v>21</v>
      </c>
      <c r="H199" s="52">
        <v>15</v>
      </c>
      <c r="I199" s="53">
        <v>32</v>
      </c>
      <c r="J199" s="52">
        <v>348</v>
      </c>
      <c r="K199" s="42">
        <v>366</v>
      </c>
      <c r="L199" s="55">
        <v>49.9</v>
      </c>
    </row>
    <row r="200" spans="1:12" ht="15" x14ac:dyDescent="0.25">
      <c r="A200" s="23"/>
      <c r="B200" s="15"/>
      <c r="C200" s="11"/>
      <c r="D200" s="7" t="s">
        <v>21</v>
      </c>
      <c r="E200" s="54" t="s">
        <v>66</v>
      </c>
      <c r="F200" s="52">
        <v>200</v>
      </c>
      <c r="G200" s="52">
        <v>2</v>
      </c>
      <c r="H200" s="52">
        <v>2</v>
      </c>
      <c r="I200" s="53">
        <v>25</v>
      </c>
      <c r="J200" s="52">
        <v>94</v>
      </c>
      <c r="K200" s="42"/>
      <c r="L200" s="55">
        <v>11.1</v>
      </c>
    </row>
    <row r="201" spans="1:12" ht="15" x14ac:dyDescent="0.25">
      <c r="A201" s="23"/>
      <c r="B201" s="15"/>
      <c r="C201" s="11"/>
      <c r="D201" s="7" t="s">
        <v>22</v>
      </c>
      <c r="E201" s="54" t="s">
        <v>40</v>
      </c>
      <c r="F201" s="52">
        <v>50</v>
      </c>
      <c r="G201" s="52">
        <v>2</v>
      </c>
      <c r="H201" s="52">
        <v>0</v>
      </c>
      <c r="I201" s="53">
        <v>12</v>
      </c>
      <c r="J201" s="52">
        <v>120</v>
      </c>
      <c r="K201" s="42">
        <v>692</v>
      </c>
      <c r="L201" s="55">
        <v>2.6</v>
      </c>
    </row>
    <row r="202" spans="1:12" ht="15" x14ac:dyDescent="0.25">
      <c r="A202" s="23"/>
      <c r="B202" s="15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3"/>
      <c r="B206" s="15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5" x14ac:dyDescent="0.25">
      <c r="A207" s="24"/>
      <c r="B207" s="17"/>
      <c r="C207" s="8"/>
      <c r="D207" s="18" t="s">
        <v>32</v>
      </c>
      <c r="E207" s="9"/>
      <c r="F207" s="19">
        <f>SUM(F198:F206)</f>
        <v>585</v>
      </c>
      <c r="G207" s="19">
        <f t="shared" ref="G207:J207" si="78">SUM(G198:G206)</f>
        <v>34</v>
      </c>
      <c r="H207" s="19">
        <f t="shared" si="78"/>
        <v>27</v>
      </c>
      <c r="I207" s="19">
        <f t="shared" si="78"/>
        <v>117</v>
      </c>
      <c r="J207" s="19">
        <f t="shared" si="78"/>
        <v>878</v>
      </c>
      <c r="K207" s="25"/>
      <c r="L207" s="19">
        <f t="shared" ref="L207" si="79">SUM(L198:L206)</f>
        <v>81.499999999999986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24</v>
      </c>
      <c r="D208" s="7" t="s">
        <v>25</v>
      </c>
      <c r="E208" s="40"/>
      <c r="F208" s="41"/>
      <c r="G208" s="41"/>
      <c r="H208" s="41"/>
      <c r="I208" s="41"/>
      <c r="J208" s="41"/>
      <c r="K208" s="42"/>
      <c r="L208" s="41"/>
    </row>
    <row r="209" spans="1:12" ht="15" x14ac:dyDescent="0.25">
      <c r="A209" s="23"/>
      <c r="B209" s="15"/>
      <c r="C209" s="11"/>
      <c r="D209" s="7" t="s">
        <v>26</v>
      </c>
      <c r="E209" s="40"/>
      <c r="F209" s="41"/>
      <c r="G209" s="41"/>
      <c r="H209" s="41"/>
      <c r="I209" s="41"/>
      <c r="J209" s="41"/>
      <c r="K209" s="42"/>
      <c r="L209" s="41"/>
    </row>
    <row r="210" spans="1:12" ht="15" x14ac:dyDescent="0.25">
      <c r="A210" s="23"/>
      <c r="B210" s="15"/>
      <c r="C210" s="11"/>
      <c r="D210" s="7" t="s">
        <v>27</v>
      </c>
      <c r="E210" s="40"/>
      <c r="F210" s="41"/>
      <c r="G210" s="41"/>
      <c r="H210" s="41"/>
      <c r="I210" s="41"/>
      <c r="J210" s="41"/>
      <c r="K210" s="42"/>
      <c r="L210" s="41"/>
    </row>
    <row r="211" spans="1:12" ht="15" x14ac:dyDescent="0.25">
      <c r="A211" s="23"/>
      <c r="B211" s="15"/>
      <c r="C211" s="11"/>
      <c r="D211" s="7" t="s">
        <v>28</v>
      </c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7" t="s">
        <v>29</v>
      </c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3"/>
      <c r="B213" s="15"/>
      <c r="C213" s="11"/>
      <c r="D213" s="7" t="s">
        <v>30</v>
      </c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3"/>
      <c r="B214" s="15"/>
      <c r="C214" s="11"/>
      <c r="D214" s="7" t="s">
        <v>31</v>
      </c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3"/>
      <c r="B219" s="15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4"/>
      <c r="B220" s="17"/>
      <c r="C220" s="8"/>
      <c r="D220" s="18" t="s">
        <v>32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.75" thickBot="1" x14ac:dyDescent="0.25">
      <c r="A221" s="29">
        <f>A198</f>
        <v>2</v>
      </c>
      <c r="B221" s="30">
        <f>B198</f>
        <v>4</v>
      </c>
      <c r="C221" s="74" t="s">
        <v>4</v>
      </c>
      <c r="D221" s="75"/>
      <c r="E221" s="31"/>
      <c r="F221" s="32">
        <f>F207+F220</f>
        <v>585</v>
      </c>
      <c r="G221" s="32">
        <f t="shared" ref="G221" si="82">G207+G220</f>
        <v>34</v>
      </c>
      <c r="H221" s="32">
        <f t="shared" ref="H221" si="83">H207+H220</f>
        <v>27</v>
      </c>
      <c r="I221" s="32">
        <f t="shared" ref="I221" si="84">I207+I220</f>
        <v>117</v>
      </c>
      <c r="J221" s="32">
        <f t="shared" ref="J221:L221" si="85">J207+J220</f>
        <v>878</v>
      </c>
      <c r="K221" s="32"/>
      <c r="L221" s="32">
        <f t="shared" si="85"/>
        <v>81.499999999999986</v>
      </c>
    </row>
    <row r="222" spans="1:12" ht="15" x14ac:dyDescent="0.25">
      <c r="A222" s="20">
        <v>2</v>
      </c>
      <c r="B222" s="21">
        <v>5</v>
      </c>
      <c r="C222" s="22" t="s">
        <v>19</v>
      </c>
      <c r="D222" s="5" t="s">
        <v>20</v>
      </c>
      <c r="E222" s="49" t="s">
        <v>47</v>
      </c>
      <c r="F222" s="50">
        <v>150</v>
      </c>
      <c r="G222" s="52">
        <v>6.7</v>
      </c>
      <c r="H222" s="52">
        <v>6.4</v>
      </c>
      <c r="I222" s="53">
        <v>45.3</v>
      </c>
      <c r="J222" s="50">
        <v>271.8</v>
      </c>
      <c r="K222" s="39">
        <v>332</v>
      </c>
      <c r="L222" s="51">
        <v>4.0999999999999996</v>
      </c>
    </row>
    <row r="223" spans="1:12" ht="15" x14ac:dyDescent="0.25">
      <c r="A223" s="23"/>
      <c r="B223" s="15"/>
      <c r="C223" s="11"/>
      <c r="D223" s="6"/>
      <c r="E223" s="54" t="s">
        <v>67</v>
      </c>
      <c r="F223" s="52">
        <v>100</v>
      </c>
      <c r="G223" s="52">
        <v>25.48</v>
      </c>
      <c r="H223" s="52">
        <v>33.799999999999997</v>
      </c>
      <c r="I223" s="53">
        <v>10.34</v>
      </c>
      <c r="J223" s="52">
        <v>357.25</v>
      </c>
      <c r="K223" s="42">
        <v>451</v>
      </c>
      <c r="L223" s="55">
        <v>42.93</v>
      </c>
    </row>
    <row r="224" spans="1:12" ht="15" x14ac:dyDescent="0.25">
      <c r="A224" s="23"/>
      <c r="B224" s="15"/>
      <c r="C224" s="11"/>
      <c r="D224" s="7" t="s">
        <v>21</v>
      </c>
      <c r="E224" s="54" t="s">
        <v>48</v>
      </c>
      <c r="F224" s="52">
        <v>200</v>
      </c>
      <c r="G224" s="52">
        <v>0</v>
      </c>
      <c r="H224" s="52">
        <v>0</v>
      </c>
      <c r="I224" s="53">
        <v>19.899999999999999</v>
      </c>
      <c r="J224" s="52">
        <v>75.8</v>
      </c>
      <c r="K224" s="42">
        <v>684</v>
      </c>
      <c r="L224" s="55">
        <v>3.25</v>
      </c>
    </row>
    <row r="225" spans="1:12" ht="15" x14ac:dyDescent="0.25">
      <c r="A225" s="23"/>
      <c r="B225" s="15"/>
      <c r="C225" s="11"/>
      <c r="D225" s="7" t="s">
        <v>22</v>
      </c>
      <c r="E225" s="54" t="s">
        <v>40</v>
      </c>
      <c r="F225" s="52">
        <v>50</v>
      </c>
      <c r="G225" s="52">
        <v>2</v>
      </c>
      <c r="H225" s="52">
        <v>0</v>
      </c>
      <c r="I225" s="53">
        <v>12</v>
      </c>
      <c r="J225" s="52">
        <v>120</v>
      </c>
      <c r="K225" s="42"/>
      <c r="L225" s="55">
        <v>2.6</v>
      </c>
    </row>
    <row r="226" spans="1:12" ht="15" x14ac:dyDescent="0.25">
      <c r="A226" s="23"/>
      <c r="B226" s="15"/>
      <c r="C226" s="11"/>
      <c r="D226" s="7" t="s">
        <v>23</v>
      </c>
      <c r="E226" s="54"/>
      <c r="F226" s="52"/>
      <c r="G226" s="52"/>
      <c r="H226" s="52"/>
      <c r="I226" s="53"/>
      <c r="J226" s="52"/>
      <c r="K226" s="42"/>
      <c r="L226" s="55"/>
    </row>
    <row r="227" spans="1:12" ht="15" x14ac:dyDescent="0.25">
      <c r="A227" s="23"/>
      <c r="B227" s="15"/>
      <c r="C227" s="11"/>
      <c r="D227" s="7"/>
      <c r="E227" s="54" t="s">
        <v>46</v>
      </c>
      <c r="F227" s="52">
        <v>50</v>
      </c>
      <c r="G227" s="52">
        <v>5</v>
      </c>
      <c r="H227" s="52">
        <v>3</v>
      </c>
      <c r="I227" s="53">
        <v>59</v>
      </c>
      <c r="J227" s="52">
        <v>59</v>
      </c>
      <c r="K227" s="42">
        <v>588</v>
      </c>
      <c r="L227" s="55">
        <v>2</v>
      </c>
    </row>
    <row r="228" spans="1:12" ht="15.75" thickBot="1" x14ac:dyDescent="0.3">
      <c r="A228" s="23"/>
      <c r="B228" s="15"/>
      <c r="C228" s="11"/>
      <c r="D228" s="7"/>
      <c r="E228" s="56" t="s">
        <v>68</v>
      </c>
      <c r="F228" s="57">
        <v>60</v>
      </c>
      <c r="G228" s="57">
        <v>0.8</v>
      </c>
      <c r="H228" s="57">
        <v>2.7</v>
      </c>
      <c r="I228" s="58">
        <v>4.5999999999999996</v>
      </c>
      <c r="J228" s="57">
        <v>45.7</v>
      </c>
      <c r="K228" s="70" t="s">
        <v>75</v>
      </c>
      <c r="L228" s="60">
        <v>5</v>
      </c>
    </row>
    <row r="229" spans="1:12" ht="15" x14ac:dyDescent="0.25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25">
      <c r="A231" s="24"/>
      <c r="B231" s="17"/>
      <c r="C231" s="8"/>
      <c r="D231" s="18" t="s">
        <v>32</v>
      </c>
      <c r="E231" s="9"/>
      <c r="F231" s="19">
        <f>SUM(F222:F230)</f>
        <v>610</v>
      </c>
      <c r="G231" s="19">
        <f t="shared" ref="G231:J231" si="86">SUM(G222:G230)</f>
        <v>39.979999999999997</v>
      </c>
      <c r="H231" s="19">
        <f t="shared" si="86"/>
        <v>45.9</v>
      </c>
      <c r="I231" s="19">
        <f t="shared" si="86"/>
        <v>151.13999999999999</v>
      </c>
      <c r="J231" s="19">
        <f t="shared" si="86"/>
        <v>929.55</v>
      </c>
      <c r="K231" s="25"/>
      <c r="L231" s="19">
        <f t="shared" ref="L231" si="87">SUM(L222:L230)</f>
        <v>59.88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24</v>
      </c>
      <c r="D232" s="7" t="s">
        <v>25</v>
      </c>
      <c r="E232" s="40"/>
      <c r="F232" s="41"/>
      <c r="G232" s="41"/>
      <c r="H232" s="41"/>
      <c r="I232" s="41"/>
      <c r="J232" s="41"/>
      <c r="K232" s="42"/>
      <c r="L232" s="41"/>
    </row>
    <row r="233" spans="1:12" ht="15" x14ac:dyDescent="0.25">
      <c r="A233" s="23"/>
      <c r="B233" s="15"/>
      <c r="C233" s="11"/>
      <c r="D233" s="7" t="s">
        <v>26</v>
      </c>
      <c r="E233" s="40"/>
      <c r="F233" s="41"/>
      <c r="G233" s="41"/>
      <c r="H233" s="41"/>
      <c r="I233" s="41"/>
      <c r="J233" s="41"/>
      <c r="K233" s="42"/>
      <c r="L233" s="41"/>
    </row>
    <row r="234" spans="1:12" ht="15" x14ac:dyDescent="0.25">
      <c r="A234" s="23"/>
      <c r="B234" s="15"/>
      <c r="C234" s="11"/>
      <c r="D234" s="7" t="s">
        <v>27</v>
      </c>
      <c r="E234" s="40"/>
      <c r="F234" s="41"/>
      <c r="G234" s="41"/>
      <c r="H234" s="41"/>
      <c r="I234" s="41"/>
      <c r="J234" s="41"/>
      <c r="K234" s="42"/>
      <c r="L234" s="41"/>
    </row>
    <row r="235" spans="1:12" ht="15" x14ac:dyDescent="0.25">
      <c r="A235" s="23"/>
      <c r="B235" s="15"/>
      <c r="C235" s="11"/>
      <c r="D235" s="7" t="s">
        <v>28</v>
      </c>
      <c r="E235" s="40"/>
      <c r="F235" s="41"/>
      <c r="G235" s="41"/>
      <c r="H235" s="41"/>
      <c r="I235" s="41"/>
      <c r="J235" s="41"/>
      <c r="K235" s="42"/>
      <c r="L235" s="41"/>
    </row>
    <row r="236" spans="1:12" ht="15" x14ac:dyDescent="0.25">
      <c r="A236" s="23"/>
      <c r="B236" s="15"/>
      <c r="C236" s="11"/>
      <c r="D236" s="7" t="s">
        <v>29</v>
      </c>
      <c r="E236" s="40"/>
      <c r="F236" s="41"/>
      <c r="G236" s="41"/>
      <c r="H236" s="41"/>
      <c r="I236" s="41"/>
      <c r="J236" s="41"/>
      <c r="K236" s="42"/>
      <c r="L236" s="41"/>
    </row>
    <row r="237" spans="1:12" ht="15" x14ac:dyDescent="0.25">
      <c r="A237" s="23"/>
      <c r="B237" s="15"/>
      <c r="C237" s="11"/>
      <c r="D237" s="7" t="s">
        <v>30</v>
      </c>
      <c r="E237" s="40"/>
      <c r="F237" s="41"/>
      <c r="G237" s="41"/>
      <c r="H237" s="41"/>
      <c r="I237" s="41"/>
      <c r="J237" s="41"/>
      <c r="K237" s="42"/>
      <c r="L237" s="41"/>
    </row>
    <row r="238" spans="1:12" ht="15" x14ac:dyDescent="0.25">
      <c r="A238" s="23"/>
      <c r="B238" s="15"/>
      <c r="C238" s="11"/>
      <c r="D238" s="7" t="s">
        <v>31</v>
      </c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3"/>
      <c r="B239" s="15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3"/>
      <c r="B241" s="15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3"/>
      <c r="B242" s="15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74" t="s">
        <v>4</v>
      </c>
      <c r="D244" s="75"/>
      <c r="E244" s="31"/>
      <c r="F244" s="32">
        <f>F231+F243</f>
        <v>610</v>
      </c>
      <c r="G244" s="32">
        <f t="shared" ref="G244" si="90">G231+G243</f>
        <v>39.979999999999997</v>
      </c>
      <c r="H244" s="32">
        <f t="shared" ref="H244" si="91">H231+H243</f>
        <v>45.9</v>
      </c>
      <c r="I244" s="32">
        <f t="shared" ref="I244" si="92">I231+I243</f>
        <v>151.13999999999999</v>
      </c>
      <c r="J244" s="32">
        <f t="shared" ref="J244:L244" si="93">J231+J243</f>
        <v>929.55</v>
      </c>
      <c r="K244" s="32"/>
      <c r="L244" s="32">
        <f t="shared" si="93"/>
        <v>59.88</v>
      </c>
    </row>
    <row r="245" spans="1:12" ht="15" x14ac:dyDescent="0.25">
      <c r="A245" s="20">
        <v>3</v>
      </c>
      <c r="B245" s="21">
        <v>1</v>
      </c>
      <c r="C245" s="22" t="s">
        <v>19</v>
      </c>
      <c r="D245" s="5" t="s">
        <v>20</v>
      </c>
      <c r="E245" s="49" t="s">
        <v>79</v>
      </c>
      <c r="F245" s="50">
        <v>150</v>
      </c>
      <c r="G245" s="52">
        <v>7.3</v>
      </c>
      <c r="H245" s="52">
        <v>7.3</v>
      </c>
      <c r="I245" s="53">
        <v>44.5</v>
      </c>
      <c r="J245" s="50">
        <v>211.56</v>
      </c>
      <c r="K245" s="39">
        <v>297</v>
      </c>
      <c r="L245" s="51">
        <v>10.3</v>
      </c>
    </row>
    <row r="246" spans="1:12" ht="15" x14ac:dyDescent="0.25">
      <c r="A246" s="23"/>
      <c r="B246" s="15"/>
      <c r="C246" s="11"/>
      <c r="D246" s="6"/>
      <c r="E246" s="54" t="s">
        <v>80</v>
      </c>
      <c r="F246" s="52">
        <v>100</v>
      </c>
      <c r="G246" s="52">
        <v>25.48</v>
      </c>
      <c r="H246" s="52">
        <v>23.8</v>
      </c>
      <c r="I246" s="53">
        <v>10</v>
      </c>
      <c r="J246" s="52">
        <v>357.4</v>
      </c>
      <c r="K246" s="42">
        <v>451</v>
      </c>
      <c r="L246" s="55">
        <v>42.93</v>
      </c>
    </row>
    <row r="247" spans="1:12" ht="15" x14ac:dyDescent="0.25">
      <c r="A247" s="23"/>
      <c r="B247" s="15"/>
      <c r="C247" s="11"/>
      <c r="D247" s="7" t="s">
        <v>21</v>
      </c>
      <c r="E247" s="54" t="s">
        <v>60</v>
      </c>
      <c r="F247" s="52">
        <v>200</v>
      </c>
      <c r="G247" s="52">
        <v>0.27</v>
      </c>
      <c r="H247" s="52">
        <v>0</v>
      </c>
      <c r="I247" s="53">
        <v>22</v>
      </c>
      <c r="J247" s="52">
        <v>89</v>
      </c>
      <c r="K247" s="42">
        <v>639</v>
      </c>
      <c r="L247" s="55">
        <v>5</v>
      </c>
    </row>
    <row r="248" spans="1:12" ht="15" x14ac:dyDescent="0.25">
      <c r="A248" s="23"/>
      <c r="B248" s="15"/>
      <c r="C248" s="11"/>
      <c r="D248" s="7" t="s">
        <v>22</v>
      </c>
      <c r="E248" s="54" t="s">
        <v>40</v>
      </c>
      <c r="F248" s="52">
        <v>50</v>
      </c>
      <c r="G248" s="52">
        <v>2</v>
      </c>
      <c r="H248" s="52">
        <v>0</v>
      </c>
      <c r="I248" s="53">
        <v>12</v>
      </c>
      <c r="J248" s="52">
        <v>120</v>
      </c>
      <c r="K248" s="42"/>
      <c r="L248" s="55">
        <v>2.6</v>
      </c>
    </row>
    <row r="249" spans="1:12" ht="15" x14ac:dyDescent="0.25">
      <c r="A249" s="23"/>
      <c r="B249" s="15"/>
      <c r="C249" s="11"/>
      <c r="D249" s="7" t="s">
        <v>23</v>
      </c>
      <c r="E249" s="54"/>
      <c r="F249" s="52"/>
      <c r="G249" s="52"/>
      <c r="H249" s="52"/>
      <c r="I249" s="53"/>
      <c r="J249" s="52"/>
      <c r="K249" s="42"/>
      <c r="L249" s="55"/>
    </row>
    <row r="250" spans="1:12" ht="15" x14ac:dyDescent="0.25">
      <c r="A250" s="23"/>
      <c r="B250" s="15"/>
      <c r="C250" s="11"/>
      <c r="D250" s="7"/>
      <c r="E250" s="54" t="s">
        <v>81</v>
      </c>
      <c r="F250" s="52">
        <v>30</v>
      </c>
      <c r="G250" s="52">
        <v>1</v>
      </c>
      <c r="H250" s="52">
        <v>0</v>
      </c>
      <c r="I250" s="53">
        <v>3</v>
      </c>
      <c r="J250" s="52">
        <v>17</v>
      </c>
      <c r="K250" s="42"/>
      <c r="L250" s="55">
        <v>3</v>
      </c>
    </row>
    <row r="251" spans="1:12" ht="15.75" thickBot="1" x14ac:dyDescent="0.3">
      <c r="A251" s="23"/>
      <c r="B251" s="15"/>
      <c r="C251" s="11"/>
      <c r="D251" s="7"/>
      <c r="E251" s="56" t="s">
        <v>82</v>
      </c>
      <c r="F251" s="57">
        <v>50</v>
      </c>
      <c r="G251" s="57">
        <v>0</v>
      </c>
      <c r="H251" s="57">
        <v>5</v>
      </c>
      <c r="I251" s="58">
        <v>3</v>
      </c>
      <c r="J251" s="57">
        <v>59</v>
      </c>
      <c r="K251" s="42">
        <v>588</v>
      </c>
      <c r="L251" s="60">
        <v>1.63</v>
      </c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 x14ac:dyDescent="0.25">
      <c r="A254" s="24"/>
      <c r="B254" s="17"/>
      <c r="C254" s="8"/>
      <c r="D254" s="18" t="s">
        <v>32</v>
      </c>
      <c r="E254" s="9"/>
      <c r="F254" s="19">
        <f>SUM(F245:F253)</f>
        <v>580</v>
      </c>
      <c r="G254" s="19">
        <f>SUM(G245:G253)</f>
        <v>36.050000000000004</v>
      </c>
      <c r="H254" s="19">
        <f>SUM(H245:H253)</f>
        <v>36.1</v>
      </c>
      <c r="I254" s="19">
        <f>SUM(I245:I253)</f>
        <v>94.5</v>
      </c>
      <c r="J254" s="19">
        <f>SUM(J245:J253)</f>
        <v>853.96</v>
      </c>
      <c r="K254" s="25"/>
      <c r="L254" s="19">
        <f t="shared" ref="L254" si="94">SUM(L245:L253)</f>
        <v>65.460000000000008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24</v>
      </c>
      <c r="D255" s="7" t="s">
        <v>25</v>
      </c>
      <c r="E255" s="40"/>
      <c r="F255" s="41"/>
      <c r="G255" s="41"/>
      <c r="H255" s="41"/>
      <c r="I255" s="41"/>
      <c r="J255" s="41"/>
      <c r="K255" s="42"/>
      <c r="L255" s="41"/>
    </row>
    <row r="256" spans="1:12" ht="15" x14ac:dyDescent="0.25">
      <c r="A256" s="23"/>
      <c r="B256" s="15"/>
      <c r="C256" s="11"/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5" x14ac:dyDescent="0.25">
      <c r="A257" s="23"/>
      <c r="B257" s="15"/>
      <c r="C257" s="11"/>
      <c r="D257" s="7" t="s">
        <v>27</v>
      </c>
      <c r="E257" s="40"/>
      <c r="F257" s="41"/>
      <c r="G257" s="41"/>
      <c r="H257" s="41"/>
      <c r="I257" s="41"/>
      <c r="J257" s="41"/>
      <c r="K257" s="42"/>
      <c r="L257" s="41"/>
    </row>
    <row r="258" spans="1:12" ht="15" x14ac:dyDescent="0.25">
      <c r="A258" s="23"/>
      <c r="B258" s="15"/>
      <c r="C258" s="11"/>
      <c r="D258" s="7" t="s">
        <v>28</v>
      </c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7" t="s">
        <v>29</v>
      </c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3"/>
      <c r="B260" s="15"/>
      <c r="C260" s="11"/>
      <c r="D260" s="7" t="s">
        <v>30</v>
      </c>
      <c r="E260" s="40"/>
      <c r="F260" s="41"/>
      <c r="G260" s="41"/>
      <c r="H260" s="41"/>
      <c r="I260" s="41"/>
      <c r="J260" s="41"/>
      <c r="K260" s="42"/>
      <c r="L260" s="41"/>
    </row>
    <row r="261" spans="1:12" ht="15" x14ac:dyDescent="0.25">
      <c r="A261" s="23"/>
      <c r="B261" s="15"/>
      <c r="C261" s="11"/>
      <c r="D261" s="7" t="s">
        <v>31</v>
      </c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3"/>
      <c r="B266" s="15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4"/>
      <c r="B267" s="17"/>
      <c r="C267" s="8"/>
      <c r="D267" s="18" t="s">
        <v>32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74" t="s">
        <v>4</v>
      </c>
      <c r="D268" s="75"/>
      <c r="E268" s="31"/>
      <c r="F268" s="32">
        <f>F254+F267</f>
        <v>580</v>
      </c>
      <c r="G268" s="32">
        <f t="shared" ref="G268:J268" si="97">G254+G267</f>
        <v>36.050000000000004</v>
      </c>
      <c r="H268" s="32">
        <f t="shared" si="97"/>
        <v>36.1</v>
      </c>
      <c r="I268" s="32">
        <f t="shared" si="97"/>
        <v>94.5</v>
      </c>
      <c r="J268" s="32">
        <f t="shared" si="97"/>
        <v>853.96</v>
      </c>
      <c r="K268" s="32"/>
      <c r="L268" s="32">
        <f t="shared" ref="L268" si="98">L254+L267</f>
        <v>65.460000000000008</v>
      </c>
    </row>
    <row r="269" spans="1:12" ht="15" x14ac:dyDescent="0.25">
      <c r="A269" s="14">
        <v>3</v>
      </c>
      <c r="B269" s="15">
        <v>2</v>
      </c>
      <c r="C269" s="22" t="s">
        <v>19</v>
      </c>
      <c r="D269" s="5" t="s">
        <v>20</v>
      </c>
      <c r="E269" s="49" t="s">
        <v>83</v>
      </c>
      <c r="F269" s="50">
        <v>250</v>
      </c>
      <c r="G269" s="52">
        <v>19</v>
      </c>
      <c r="H269" s="52">
        <v>21</v>
      </c>
      <c r="I269" s="53">
        <v>35</v>
      </c>
      <c r="J269" s="50">
        <v>393</v>
      </c>
      <c r="K269" s="71" t="s">
        <v>86</v>
      </c>
      <c r="L269" s="51">
        <v>34.909999999999997</v>
      </c>
    </row>
    <row r="270" spans="1:12" ht="15" x14ac:dyDescent="0.25">
      <c r="A270" s="14"/>
      <c r="B270" s="15"/>
      <c r="C270" s="11"/>
      <c r="D270" s="6"/>
      <c r="E270" s="54"/>
      <c r="F270" s="52"/>
      <c r="G270" s="52"/>
      <c r="H270" s="52"/>
      <c r="I270" s="53"/>
      <c r="J270" s="52"/>
      <c r="K270" s="42"/>
      <c r="L270" s="55"/>
    </row>
    <row r="271" spans="1:12" ht="15" x14ac:dyDescent="0.25">
      <c r="A271" s="14"/>
      <c r="B271" s="15"/>
      <c r="C271" s="11"/>
      <c r="D271" s="7" t="s">
        <v>21</v>
      </c>
      <c r="E271" s="54" t="s">
        <v>85</v>
      </c>
      <c r="F271" s="52">
        <v>200</v>
      </c>
      <c r="G271" s="52">
        <v>4</v>
      </c>
      <c r="H271" s="52">
        <v>3</v>
      </c>
      <c r="I271" s="53">
        <v>26</v>
      </c>
      <c r="J271" s="52">
        <v>146</v>
      </c>
      <c r="K271" s="42">
        <v>693</v>
      </c>
      <c r="L271" s="55">
        <v>10</v>
      </c>
    </row>
    <row r="272" spans="1:12" ht="15" x14ac:dyDescent="0.25">
      <c r="A272" s="14"/>
      <c r="B272" s="15"/>
      <c r="C272" s="11"/>
      <c r="D272" s="7" t="s">
        <v>22</v>
      </c>
      <c r="E272" s="54" t="s">
        <v>40</v>
      </c>
      <c r="F272" s="52">
        <v>100</v>
      </c>
      <c r="G272" s="52">
        <v>4</v>
      </c>
      <c r="H272" s="52">
        <v>0</v>
      </c>
      <c r="I272" s="53">
        <v>24</v>
      </c>
      <c r="J272" s="52">
        <v>240</v>
      </c>
      <c r="K272" s="42"/>
      <c r="L272" s="55">
        <v>5.2</v>
      </c>
    </row>
    <row r="273" spans="1:12" ht="15" x14ac:dyDescent="0.25">
      <c r="A273" s="14"/>
      <c r="B273" s="15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14"/>
      <c r="B274" s="15"/>
      <c r="C274" s="11"/>
      <c r="D274" s="7"/>
      <c r="E274" s="54" t="s">
        <v>84</v>
      </c>
      <c r="F274" s="52">
        <v>25</v>
      </c>
      <c r="G274" s="52">
        <v>7</v>
      </c>
      <c r="H274" s="52">
        <v>7</v>
      </c>
      <c r="I274" s="53">
        <v>0</v>
      </c>
      <c r="J274" s="52">
        <v>90</v>
      </c>
      <c r="K274" s="42"/>
      <c r="L274" s="55">
        <v>9.8000000000000007</v>
      </c>
    </row>
    <row r="275" spans="1:12" ht="15" x14ac:dyDescent="0.25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14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14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16"/>
      <c r="B279" s="17"/>
      <c r="C279" s="8"/>
      <c r="D279" s="18" t="s">
        <v>32</v>
      </c>
      <c r="E279" s="9"/>
      <c r="F279" s="19">
        <f>SUM(F269:F278)</f>
        <v>575</v>
      </c>
      <c r="G279" s="19">
        <f t="shared" ref="G279:J279" si="99">SUM(G269:G278)</f>
        <v>34</v>
      </c>
      <c r="H279" s="19">
        <f t="shared" si="99"/>
        <v>31</v>
      </c>
      <c r="I279" s="19">
        <f t="shared" si="99"/>
        <v>85</v>
      </c>
      <c r="J279" s="19">
        <f t="shared" si="99"/>
        <v>869</v>
      </c>
      <c r="K279" s="25"/>
      <c r="L279" s="19">
        <f t="shared" ref="L279" si="100">SUM(L269:L278)</f>
        <v>59.91</v>
      </c>
    </row>
    <row r="280" spans="1:12" ht="15" x14ac:dyDescent="0.25">
      <c r="A280" s="13">
        <v>3</v>
      </c>
      <c r="B280" s="13">
        <f>B269</f>
        <v>2</v>
      </c>
      <c r="C280" s="10" t="s">
        <v>24</v>
      </c>
      <c r="D280" s="7" t="s">
        <v>25</v>
      </c>
      <c r="E280" s="40"/>
      <c r="F280" s="41"/>
      <c r="G280" s="41"/>
      <c r="H280" s="41"/>
      <c r="I280" s="41"/>
      <c r="J280" s="41"/>
      <c r="K280" s="42"/>
      <c r="L280" s="41"/>
    </row>
    <row r="281" spans="1:12" ht="15" x14ac:dyDescent="0.25">
      <c r="A281" s="14"/>
      <c r="B281" s="15"/>
      <c r="C281" s="11"/>
      <c r="D281" s="7" t="s">
        <v>26</v>
      </c>
      <c r="E281" s="40"/>
      <c r="F281" s="41"/>
      <c r="G281" s="41"/>
      <c r="H281" s="41"/>
      <c r="I281" s="41"/>
      <c r="J281" s="41"/>
      <c r="K281" s="42"/>
      <c r="L281" s="41"/>
    </row>
    <row r="282" spans="1:12" ht="15" x14ac:dyDescent="0.25">
      <c r="A282" s="14"/>
      <c r="B282" s="15"/>
      <c r="C282" s="11"/>
      <c r="D282" s="7" t="s">
        <v>27</v>
      </c>
      <c r="E282" s="40"/>
      <c r="F282" s="41"/>
      <c r="G282" s="41"/>
      <c r="H282" s="41"/>
      <c r="I282" s="41"/>
      <c r="J282" s="41"/>
      <c r="K282" s="42"/>
      <c r="L282" s="41"/>
    </row>
    <row r="283" spans="1:12" ht="15" x14ac:dyDescent="0.25">
      <c r="A283" s="14"/>
      <c r="B283" s="15"/>
      <c r="C283" s="11"/>
      <c r="D283" s="7" t="s">
        <v>28</v>
      </c>
      <c r="E283" s="40"/>
      <c r="F283" s="41"/>
      <c r="G283" s="41"/>
      <c r="H283" s="41"/>
      <c r="I283" s="41"/>
      <c r="J283" s="41"/>
      <c r="K283" s="42"/>
      <c r="L283" s="41"/>
    </row>
    <row r="284" spans="1:12" ht="15" x14ac:dyDescent="0.25">
      <c r="A284" s="14"/>
      <c r="B284" s="15"/>
      <c r="C284" s="11"/>
      <c r="D284" s="7" t="s">
        <v>29</v>
      </c>
      <c r="E284" s="40"/>
      <c r="F284" s="41"/>
      <c r="G284" s="41"/>
      <c r="H284" s="41"/>
      <c r="I284" s="41"/>
      <c r="J284" s="41"/>
      <c r="K284" s="42"/>
      <c r="L284" s="41"/>
    </row>
    <row r="285" spans="1:12" ht="15" x14ac:dyDescent="0.25">
      <c r="A285" s="14"/>
      <c r="B285" s="15"/>
      <c r="C285" s="11"/>
      <c r="D285" s="7" t="s">
        <v>30</v>
      </c>
      <c r="E285" s="40"/>
      <c r="F285" s="41"/>
      <c r="G285" s="41"/>
      <c r="H285" s="41"/>
      <c r="I285" s="41"/>
      <c r="J285" s="41"/>
      <c r="K285" s="42"/>
      <c r="L285" s="41"/>
    </row>
    <row r="286" spans="1:12" ht="15" x14ac:dyDescent="0.25">
      <c r="A286" s="14"/>
      <c r="B286" s="15"/>
      <c r="C286" s="11"/>
      <c r="D286" s="7" t="s">
        <v>31</v>
      </c>
      <c r="E286" s="40"/>
      <c r="F286" s="41"/>
      <c r="G286" s="41"/>
      <c r="H286" s="41"/>
      <c r="I286" s="41"/>
      <c r="J286" s="41"/>
      <c r="K286" s="42"/>
      <c r="L286" s="41"/>
    </row>
    <row r="287" spans="1:12" ht="15" x14ac:dyDescent="0.25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4"/>
      <c r="B289" s="15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4"/>
      <c r="B291" s="15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16"/>
      <c r="B292" s="17"/>
      <c r="C292" s="8"/>
      <c r="D292" s="18" t="s">
        <v>32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74" t="s">
        <v>4</v>
      </c>
      <c r="D293" s="75"/>
      <c r="E293" s="31"/>
      <c r="F293" s="32">
        <f>F279+F292</f>
        <v>575</v>
      </c>
      <c r="G293" s="32">
        <f t="shared" ref="G293:J293" si="103">G279+G292</f>
        <v>34</v>
      </c>
      <c r="H293" s="32">
        <f t="shared" si="103"/>
        <v>31</v>
      </c>
      <c r="I293" s="32">
        <f t="shared" si="103"/>
        <v>85</v>
      </c>
      <c r="J293" s="32">
        <f t="shared" si="103"/>
        <v>869</v>
      </c>
      <c r="K293" s="32"/>
      <c r="L293" s="32">
        <f t="shared" ref="L293" si="104">L279+L292</f>
        <v>59.91</v>
      </c>
    </row>
    <row r="294" spans="1:12" ht="15" x14ac:dyDescent="0.25">
      <c r="A294" s="20">
        <v>3</v>
      </c>
      <c r="B294" s="21">
        <v>3</v>
      </c>
      <c r="C294" s="22" t="s">
        <v>19</v>
      </c>
      <c r="D294" s="5" t="s">
        <v>20</v>
      </c>
      <c r="E294" s="49" t="s">
        <v>87</v>
      </c>
      <c r="F294" s="50">
        <v>200</v>
      </c>
      <c r="G294" s="52">
        <v>7</v>
      </c>
      <c r="H294" s="52">
        <v>10</v>
      </c>
      <c r="I294" s="53">
        <v>23</v>
      </c>
      <c r="J294" s="50">
        <v>211.2</v>
      </c>
      <c r="K294" s="39">
        <v>160</v>
      </c>
      <c r="L294" s="51">
        <v>25.3</v>
      </c>
    </row>
    <row r="295" spans="1:12" ht="15" x14ac:dyDescent="0.25">
      <c r="A295" s="23"/>
      <c r="B295" s="15"/>
      <c r="C295" s="11"/>
      <c r="D295" s="6"/>
      <c r="E295" s="54" t="s">
        <v>39</v>
      </c>
      <c r="F295" s="73">
        <v>135</v>
      </c>
      <c r="G295" s="52">
        <v>21</v>
      </c>
      <c r="H295" s="52">
        <v>15</v>
      </c>
      <c r="I295" s="53">
        <v>32</v>
      </c>
      <c r="J295" s="52">
        <v>348</v>
      </c>
      <c r="K295" s="42">
        <v>366</v>
      </c>
      <c r="L295" s="55">
        <v>49.9</v>
      </c>
    </row>
    <row r="296" spans="1:12" ht="15" x14ac:dyDescent="0.25">
      <c r="A296" s="23"/>
      <c r="B296" s="15"/>
      <c r="C296" s="11"/>
      <c r="D296" s="7" t="s">
        <v>21</v>
      </c>
      <c r="E296" s="54" t="s">
        <v>54</v>
      </c>
      <c r="F296" s="52">
        <v>200</v>
      </c>
      <c r="G296" s="52">
        <v>0</v>
      </c>
      <c r="H296" s="52">
        <v>0</v>
      </c>
      <c r="I296" s="53">
        <v>32</v>
      </c>
      <c r="J296" s="52">
        <v>126</v>
      </c>
      <c r="K296" s="42">
        <v>648</v>
      </c>
      <c r="L296" s="55">
        <v>3.67</v>
      </c>
    </row>
    <row r="297" spans="1:12" ht="15.75" customHeight="1" x14ac:dyDescent="0.25">
      <c r="A297" s="23"/>
      <c r="B297" s="15"/>
      <c r="C297" s="11"/>
      <c r="D297" s="7" t="s">
        <v>22</v>
      </c>
      <c r="E297" s="54" t="s">
        <v>40</v>
      </c>
      <c r="F297" s="52">
        <v>100</v>
      </c>
      <c r="G297" s="52">
        <v>2</v>
      </c>
      <c r="H297" s="52">
        <v>0</v>
      </c>
      <c r="I297" s="53">
        <v>12</v>
      </c>
      <c r="J297" s="52">
        <v>240</v>
      </c>
      <c r="K297" s="42"/>
      <c r="L297" s="55">
        <v>5.2</v>
      </c>
    </row>
    <row r="298" spans="1:12" ht="15" x14ac:dyDescent="0.25">
      <c r="A298" s="23"/>
      <c r="B298" s="15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5" x14ac:dyDescent="0.25">
      <c r="A299" s="23"/>
      <c r="B299" s="15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3"/>
      <c r="B302" s="15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5" x14ac:dyDescent="0.25">
      <c r="A303" s="24"/>
      <c r="B303" s="17"/>
      <c r="C303" s="8"/>
      <c r="D303" s="18" t="s">
        <v>32</v>
      </c>
      <c r="E303" s="9"/>
      <c r="F303" s="19">
        <f>SUM(F294:F302)</f>
        <v>635</v>
      </c>
      <c r="G303" s="19">
        <f t="shared" ref="G303:J303" si="105">SUM(G294:G302)</f>
        <v>30</v>
      </c>
      <c r="H303" s="19">
        <f t="shared" si="105"/>
        <v>25</v>
      </c>
      <c r="I303" s="19">
        <f t="shared" si="105"/>
        <v>99</v>
      </c>
      <c r="J303" s="19">
        <f t="shared" si="105"/>
        <v>925.2</v>
      </c>
      <c r="K303" s="25"/>
      <c r="L303" s="19">
        <f t="shared" ref="L303" si="106">SUM(L294:L302)</f>
        <v>84.070000000000007</v>
      </c>
    </row>
    <row r="304" spans="1:12" ht="15" x14ac:dyDescent="0.25">
      <c r="A304" s="26">
        <v>3</v>
      </c>
      <c r="B304" s="13">
        <f>B294</f>
        <v>3</v>
      </c>
      <c r="C304" s="10" t="s">
        <v>24</v>
      </c>
      <c r="D304" s="7" t="s">
        <v>25</v>
      </c>
      <c r="E304" s="40"/>
      <c r="F304" s="41"/>
      <c r="G304" s="41"/>
      <c r="H304" s="41"/>
      <c r="I304" s="41"/>
      <c r="J304" s="41"/>
      <c r="K304" s="42"/>
      <c r="L304" s="41"/>
    </row>
    <row r="305" spans="1:12" ht="15" x14ac:dyDescent="0.25">
      <c r="A305" s="23"/>
      <c r="B305" s="15"/>
      <c r="C305" s="11"/>
      <c r="D305" s="7" t="s">
        <v>26</v>
      </c>
      <c r="E305" s="40"/>
      <c r="F305" s="41"/>
      <c r="G305" s="41"/>
      <c r="H305" s="41"/>
      <c r="I305" s="41"/>
      <c r="J305" s="41"/>
      <c r="K305" s="42"/>
      <c r="L305" s="41"/>
    </row>
    <row r="306" spans="1:12" ht="15" x14ac:dyDescent="0.25">
      <c r="A306" s="23"/>
      <c r="B306" s="15"/>
      <c r="C306" s="11"/>
      <c r="D306" s="7" t="s">
        <v>27</v>
      </c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7" t="s">
        <v>28</v>
      </c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3"/>
      <c r="B308" s="15"/>
      <c r="C308" s="11"/>
      <c r="D308" s="7" t="s">
        <v>29</v>
      </c>
      <c r="E308" s="40"/>
      <c r="F308" s="41"/>
      <c r="G308" s="41"/>
      <c r="H308" s="41"/>
      <c r="I308" s="41"/>
      <c r="J308" s="41"/>
      <c r="K308" s="42"/>
      <c r="L308" s="41"/>
    </row>
    <row r="309" spans="1:12" ht="15" x14ac:dyDescent="0.25">
      <c r="A309" s="23"/>
      <c r="B309" s="15"/>
      <c r="C309" s="11"/>
      <c r="D309" s="7" t="s">
        <v>30</v>
      </c>
      <c r="E309" s="40"/>
      <c r="F309" s="41"/>
      <c r="G309" s="41"/>
      <c r="H309" s="41"/>
      <c r="I309" s="41"/>
      <c r="J309" s="41"/>
      <c r="K309" s="42"/>
      <c r="L309" s="41"/>
    </row>
    <row r="310" spans="1:12" ht="15" x14ac:dyDescent="0.25">
      <c r="A310" s="23"/>
      <c r="B310" s="15"/>
      <c r="C310" s="11"/>
      <c r="D310" s="7" t="s">
        <v>31</v>
      </c>
      <c r="E310" s="40"/>
      <c r="F310" s="41"/>
      <c r="G310" s="41"/>
      <c r="H310" s="41"/>
      <c r="I310" s="41"/>
      <c r="J310" s="41"/>
      <c r="K310" s="42"/>
      <c r="L310" s="41"/>
    </row>
    <row r="311" spans="1:12" ht="15" x14ac:dyDescent="0.25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3"/>
      <c r="B313" s="15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4"/>
      <c r="B316" s="17"/>
      <c r="C316" s="8"/>
      <c r="D316" s="18" t="s">
        <v>32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74" t="s">
        <v>4</v>
      </c>
      <c r="D317" s="75"/>
      <c r="E317" s="31"/>
      <c r="F317" s="32">
        <f>F303+F316</f>
        <v>635</v>
      </c>
      <c r="G317" s="32">
        <f t="shared" ref="G317:J317" si="109">G303+G316</f>
        <v>30</v>
      </c>
      <c r="H317" s="32">
        <f t="shared" si="109"/>
        <v>25</v>
      </c>
      <c r="I317" s="32">
        <f t="shared" si="109"/>
        <v>99</v>
      </c>
      <c r="J317" s="32">
        <f t="shared" si="109"/>
        <v>925.2</v>
      </c>
      <c r="K317" s="32"/>
      <c r="L317" s="32">
        <f t="shared" ref="L317" si="110">L303+L316</f>
        <v>84.070000000000007</v>
      </c>
    </row>
    <row r="318" spans="1:12" ht="15" x14ac:dyDescent="0.25">
      <c r="A318" s="20">
        <v>3</v>
      </c>
      <c r="B318" s="21">
        <v>4</v>
      </c>
      <c r="C318" s="22" t="s">
        <v>19</v>
      </c>
      <c r="D318" s="5" t="s">
        <v>20</v>
      </c>
      <c r="E318" s="49" t="s">
        <v>67</v>
      </c>
      <c r="F318" s="50">
        <v>100</v>
      </c>
      <c r="G318" s="52">
        <v>25</v>
      </c>
      <c r="H318" s="52">
        <v>24</v>
      </c>
      <c r="I318" s="53">
        <v>10</v>
      </c>
      <c r="J318" s="50">
        <v>357</v>
      </c>
      <c r="K318" s="39">
        <v>451</v>
      </c>
      <c r="L318" s="51">
        <v>42.93</v>
      </c>
    </row>
    <row r="319" spans="1:12" ht="15" x14ac:dyDescent="0.25">
      <c r="A319" s="23"/>
      <c r="B319" s="15"/>
      <c r="C319" s="11"/>
      <c r="D319" s="6"/>
      <c r="E319" s="54" t="s">
        <v>64</v>
      </c>
      <c r="F319" s="52">
        <v>150</v>
      </c>
      <c r="G319" s="52">
        <v>3</v>
      </c>
      <c r="H319" s="52">
        <v>5</v>
      </c>
      <c r="I319" s="53">
        <v>28</v>
      </c>
      <c r="J319" s="52">
        <v>170</v>
      </c>
      <c r="K319" s="42">
        <v>520</v>
      </c>
      <c r="L319" s="55">
        <v>8</v>
      </c>
    </row>
    <row r="320" spans="1:12" ht="15" x14ac:dyDescent="0.25">
      <c r="A320" s="23"/>
      <c r="B320" s="15"/>
      <c r="C320" s="11"/>
      <c r="D320" s="7" t="s">
        <v>21</v>
      </c>
      <c r="E320" s="54" t="s">
        <v>66</v>
      </c>
      <c r="F320" s="52">
        <v>200</v>
      </c>
      <c r="G320" s="52">
        <v>2</v>
      </c>
      <c r="H320" s="52">
        <v>2</v>
      </c>
      <c r="I320" s="53">
        <v>25</v>
      </c>
      <c r="J320" s="52">
        <v>94</v>
      </c>
      <c r="K320" s="42">
        <v>692</v>
      </c>
      <c r="L320" s="55">
        <v>11.1</v>
      </c>
    </row>
    <row r="321" spans="1:12" ht="15" x14ac:dyDescent="0.25">
      <c r="A321" s="23"/>
      <c r="B321" s="15"/>
      <c r="C321" s="11"/>
      <c r="D321" s="7" t="s">
        <v>22</v>
      </c>
      <c r="E321" s="54" t="s">
        <v>40</v>
      </c>
      <c r="F321" s="52">
        <v>100</v>
      </c>
      <c r="G321" s="52">
        <v>2</v>
      </c>
      <c r="H321" s="52">
        <v>0</v>
      </c>
      <c r="I321" s="53">
        <v>12</v>
      </c>
      <c r="J321" s="52">
        <v>240</v>
      </c>
      <c r="K321" s="42"/>
      <c r="L321" s="55">
        <v>5.2</v>
      </c>
    </row>
    <row r="322" spans="1:12" ht="15" x14ac:dyDescent="0.25">
      <c r="A322" s="23"/>
      <c r="B322" s="15"/>
      <c r="C322" s="11"/>
      <c r="D322" s="7" t="s">
        <v>23</v>
      </c>
      <c r="E322" s="54"/>
      <c r="F322" s="52"/>
      <c r="G322" s="52"/>
      <c r="H322" s="52"/>
      <c r="I322" s="53"/>
      <c r="J322" s="52"/>
      <c r="K322" s="42"/>
      <c r="L322" s="55"/>
    </row>
    <row r="323" spans="1:12" ht="15" x14ac:dyDescent="0.25">
      <c r="A323" s="23"/>
      <c r="B323" s="15"/>
      <c r="C323" s="11"/>
      <c r="D323" s="7"/>
      <c r="E323" s="54" t="s">
        <v>46</v>
      </c>
      <c r="F323" s="52">
        <v>50</v>
      </c>
      <c r="G323" s="52">
        <v>0</v>
      </c>
      <c r="H323" s="52">
        <v>5</v>
      </c>
      <c r="I323" s="53">
        <v>3</v>
      </c>
      <c r="J323" s="52">
        <v>59</v>
      </c>
      <c r="K323" s="42">
        <v>588</v>
      </c>
      <c r="L323" s="55">
        <v>1.63</v>
      </c>
    </row>
    <row r="324" spans="1:12" ht="15.75" thickBot="1" x14ac:dyDescent="0.3">
      <c r="A324" s="23"/>
      <c r="B324" s="15"/>
      <c r="C324" s="11"/>
      <c r="D324" s="7"/>
      <c r="E324" s="56" t="s">
        <v>88</v>
      </c>
      <c r="F324" s="57">
        <v>60</v>
      </c>
      <c r="G324" s="57">
        <v>1</v>
      </c>
      <c r="H324" s="57">
        <v>3</v>
      </c>
      <c r="I324" s="58">
        <v>5</v>
      </c>
      <c r="J324" s="57">
        <v>46</v>
      </c>
      <c r="K324" s="70" t="s">
        <v>89</v>
      </c>
      <c r="L324" s="60">
        <v>5</v>
      </c>
    </row>
    <row r="325" spans="1:12" ht="15" x14ac:dyDescent="0.25">
      <c r="A325" s="23"/>
      <c r="B325" s="15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23"/>
      <c r="B327" s="15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5" x14ac:dyDescent="0.25">
      <c r="A328" s="24"/>
      <c r="B328" s="17"/>
      <c r="C328" s="8"/>
      <c r="D328" s="18" t="s">
        <v>32</v>
      </c>
      <c r="E328" s="9"/>
      <c r="F328" s="19">
        <f>SUM(F318:F327)</f>
        <v>660</v>
      </c>
      <c r="G328" s="19">
        <f t="shared" ref="G328:J328" si="111">SUM(G318:G327)</f>
        <v>33</v>
      </c>
      <c r="H328" s="19">
        <f t="shared" si="111"/>
        <v>39</v>
      </c>
      <c r="I328" s="19">
        <f t="shared" si="111"/>
        <v>83</v>
      </c>
      <c r="J328" s="19">
        <f t="shared" si="111"/>
        <v>966</v>
      </c>
      <c r="K328" s="25"/>
      <c r="L328" s="19">
        <f t="shared" ref="L328" si="112">SUM(L318:L327)</f>
        <v>73.86</v>
      </c>
    </row>
    <row r="329" spans="1:12" ht="15" x14ac:dyDescent="0.25">
      <c r="A329" s="26">
        <v>3</v>
      </c>
      <c r="B329" s="13">
        <f>B318</f>
        <v>4</v>
      </c>
      <c r="C329" s="10" t="s">
        <v>24</v>
      </c>
      <c r="D329" s="7" t="s">
        <v>25</v>
      </c>
      <c r="E329" s="40"/>
      <c r="F329" s="41"/>
      <c r="G329" s="41"/>
      <c r="H329" s="41"/>
      <c r="I329" s="41"/>
      <c r="J329" s="41"/>
      <c r="K329" s="42"/>
      <c r="L329" s="41"/>
    </row>
    <row r="330" spans="1:12" ht="15" x14ac:dyDescent="0.25">
      <c r="A330" s="23"/>
      <c r="B330" s="15"/>
      <c r="C330" s="11"/>
      <c r="D330" s="7" t="s">
        <v>26</v>
      </c>
      <c r="E330" s="40"/>
      <c r="F330" s="41"/>
      <c r="G330" s="41"/>
      <c r="H330" s="41"/>
      <c r="I330" s="41"/>
      <c r="J330" s="41"/>
      <c r="K330" s="42"/>
      <c r="L330" s="41"/>
    </row>
    <row r="331" spans="1:12" ht="15" x14ac:dyDescent="0.25">
      <c r="A331" s="23"/>
      <c r="B331" s="15"/>
      <c r="C331" s="11"/>
      <c r="D331" s="7" t="s">
        <v>27</v>
      </c>
      <c r="E331" s="40"/>
      <c r="F331" s="41"/>
      <c r="G331" s="41"/>
      <c r="H331" s="41"/>
      <c r="I331" s="41"/>
      <c r="J331" s="41"/>
      <c r="K331" s="42"/>
      <c r="L331" s="41"/>
    </row>
    <row r="332" spans="1:12" ht="15" x14ac:dyDescent="0.25">
      <c r="A332" s="23"/>
      <c r="B332" s="15"/>
      <c r="C332" s="11"/>
      <c r="D332" s="7" t="s">
        <v>28</v>
      </c>
      <c r="E332" s="40"/>
      <c r="F332" s="41"/>
      <c r="G332" s="41"/>
      <c r="H332" s="41"/>
      <c r="I332" s="41"/>
      <c r="J332" s="41"/>
      <c r="K332" s="42"/>
      <c r="L332" s="41"/>
    </row>
    <row r="333" spans="1:12" ht="15" x14ac:dyDescent="0.25">
      <c r="A333" s="23"/>
      <c r="B333" s="15"/>
      <c r="C333" s="11"/>
      <c r="D333" s="7" t="s">
        <v>29</v>
      </c>
      <c r="E333" s="40"/>
      <c r="F333" s="41"/>
      <c r="G333" s="41"/>
      <c r="H333" s="41"/>
      <c r="I333" s="41"/>
      <c r="J333" s="41"/>
      <c r="K333" s="42"/>
      <c r="L333" s="41"/>
    </row>
    <row r="334" spans="1:12" ht="15" x14ac:dyDescent="0.25">
      <c r="A334" s="23"/>
      <c r="B334" s="15"/>
      <c r="C334" s="11"/>
      <c r="D334" s="7" t="s">
        <v>30</v>
      </c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23"/>
      <c r="B335" s="15"/>
      <c r="C335" s="11"/>
      <c r="D335" s="7" t="s">
        <v>31</v>
      </c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3"/>
      <c r="B338" s="15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3"/>
      <c r="B340" s="15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5" x14ac:dyDescent="0.25">
      <c r="A341" s="24"/>
      <c r="B341" s="17"/>
      <c r="C341" s="8"/>
      <c r="D341" s="18" t="s">
        <v>32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74" t="s">
        <v>4</v>
      </c>
      <c r="D342" s="75"/>
      <c r="E342" s="31"/>
      <c r="F342" s="32">
        <f>F328+F341</f>
        <v>660</v>
      </c>
      <c r="G342" s="32">
        <f t="shared" ref="G342:J342" si="115">G328+G341</f>
        <v>33</v>
      </c>
      <c r="H342" s="32">
        <f t="shared" si="115"/>
        <v>39</v>
      </c>
      <c r="I342" s="32">
        <f t="shared" si="115"/>
        <v>83</v>
      </c>
      <c r="J342" s="32">
        <f t="shared" si="115"/>
        <v>966</v>
      </c>
      <c r="K342" s="32"/>
      <c r="L342" s="32">
        <f t="shared" ref="L342" si="116">L328+L341</f>
        <v>73.86</v>
      </c>
    </row>
    <row r="343" spans="1:12" ht="15" x14ac:dyDescent="0.25">
      <c r="A343" s="20">
        <v>3</v>
      </c>
      <c r="B343" s="21">
        <v>5</v>
      </c>
      <c r="C343" s="22" t="s">
        <v>19</v>
      </c>
      <c r="D343" s="5" t="s">
        <v>20</v>
      </c>
      <c r="E343" s="49" t="s">
        <v>90</v>
      </c>
      <c r="F343" s="50">
        <v>100</v>
      </c>
      <c r="G343" s="52">
        <v>25</v>
      </c>
      <c r="H343" s="52">
        <v>21</v>
      </c>
      <c r="I343" s="53">
        <v>12</v>
      </c>
      <c r="J343" s="50">
        <v>331.34</v>
      </c>
      <c r="K343" s="39">
        <v>462</v>
      </c>
      <c r="L343" s="51">
        <v>42.93</v>
      </c>
    </row>
    <row r="344" spans="1:12" ht="15" x14ac:dyDescent="0.25">
      <c r="A344" s="23"/>
      <c r="B344" s="15"/>
      <c r="C344" s="11"/>
      <c r="D344" s="6"/>
      <c r="E344" s="54" t="s">
        <v>101</v>
      </c>
      <c r="F344" s="52">
        <v>150</v>
      </c>
      <c r="G344" s="52">
        <v>7</v>
      </c>
      <c r="H344" s="52">
        <v>7</v>
      </c>
      <c r="I344" s="53">
        <v>45</v>
      </c>
      <c r="J344" s="52">
        <v>211.5</v>
      </c>
      <c r="K344" s="42">
        <v>297</v>
      </c>
      <c r="L344" s="55">
        <v>10.3</v>
      </c>
    </row>
    <row r="345" spans="1:12" ht="15" x14ac:dyDescent="0.25">
      <c r="A345" s="23"/>
      <c r="B345" s="15"/>
      <c r="C345" s="11"/>
      <c r="D345" s="7" t="s">
        <v>21</v>
      </c>
      <c r="E345" s="54" t="s">
        <v>57</v>
      </c>
      <c r="F345" s="52">
        <v>200</v>
      </c>
      <c r="G345" s="52">
        <v>0</v>
      </c>
      <c r="H345" s="52">
        <v>0</v>
      </c>
      <c r="I345" s="53">
        <v>20</v>
      </c>
      <c r="J345" s="52">
        <v>76</v>
      </c>
      <c r="K345" s="42">
        <v>684</v>
      </c>
      <c r="L345" s="55">
        <v>3.25</v>
      </c>
    </row>
    <row r="346" spans="1:12" ht="15" x14ac:dyDescent="0.25">
      <c r="A346" s="23"/>
      <c r="B346" s="15"/>
      <c r="C346" s="11"/>
      <c r="D346" s="7" t="s">
        <v>22</v>
      </c>
      <c r="E346" s="54" t="s">
        <v>40</v>
      </c>
      <c r="F346" s="52">
        <v>100</v>
      </c>
      <c r="G346" s="52">
        <v>2</v>
      </c>
      <c r="H346" s="52">
        <v>0</v>
      </c>
      <c r="I346" s="53">
        <v>12</v>
      </c>
      <c r="J346" s="52">
        <v>240</v>
      </c>
      <c r="K346" s="42"/>
      <c r="L346" s="55">
        <v>5.2</v>
      </c>
    </row>
    <row r="347" spans="1:12" ht="15" x14ac:dyDescent="0.25">
      <c r="A347" s="23"/>
      <c r="B347" s="15"/>
      <c r="C347" s="11"/>
      <c r="D347" s="7" t="s">
        <v>23</v>
      </c>
      <c r="E347" s="54"/>
      <c r="F347" s="52"/>
      <c r="G347" s="52"/>
      <c r="H347" s="52"/>
      <c r="I347" s="53"/>
      <c r="J347" s="52"/>
      <c r="K347" s="42"/>
      <c r="L347" s="55"/>
    </row>
    <row r="348" spans="1:12" ht="15" x14ac:dyDescent="0.25">
      <c r="A348" s="23"/>
      <c r="B348" s="15"/>
      <c r="C348" s="11"/>
      <c r="D348" s="7"/>
      <c r="E348" s="54" t="s">
        <v>46</v>
      </c>
      <c r="F348" s="52">
        <v>50</v>
      </c>
      <c r="G348" s="52">
        <v>0</v>
      </c>
      <c r="H348" s="52">
        <v>5</v>
      </c>
      <c r="I348" s="53">
        <v>3</v>
      </c>
      <c r="J348" s="52">
        <v>59</v>
      </c>
      <c r="K348" s="42">
        <v>588</v>
      </c>
      <c r="L348" s="55">
        <v>2</v>
      </c>
    </row>
    <row r="349" spans="1:12" ht="15.75" thickBot="1" x14ac:dyDescent="0.3">
      <c r="A349" s="23"/>
      <c r="B349" s="15"/>
      <c r="C349" s="11"/>
      <c r="D349" s="7"/>
      <c r="E349" s="56" t="s">
        <v>49</v>
      </c>
      <c r="F349" s="57">
        <v>25</v>
      </c>
      <c r="G349" s="57">
        <v>7</v>
      </c>
      <c r="H349" s="57">
        <v>7</v>
      </c>
      <c r="I349" s="58">
        <v>0</v>
      </c>
      <c r="J349" s="57">
        <v>90</v>
      </c>
      <c r="K349" s="42"/>
      <c r="L349" s="60">
        <v>9.8000000000000007</v>
      </c>
    </row>
    <row r="350" spans="1:12" ht="15" x14ac:dyDescent="0.25">
      <c r="A350" s="23"/>
      <c r="B350" s="15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5" x14ac:dyDescent="0.25">
      <c r="A351" s="23"/>
      <c r="B351" s="15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5" x14ac:dyDescent="0.2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25">
      <c r="A353" s="24"/>
      <c r="B353" s="17"/>
      <c r="C353" s="8"/>
      <c r="D353" s="18" t="s">
        <v>32</v>
      </c>
      <c r="E353" s="9"/>
      <c r="F353" s="19">
        <f>SUM(F343:F352)</f>
        <v>625</v>
      </c>
      <c r="G353" s="19">
        <f t="shared" ref="G353:J353" si="117">SUM(G343:G352)</f>
        <v>41</v>
      </c>
      <c r="H353" s="19">
        <f t="shared" si="117"/>
        <v>40</v>
      </c>
      <c r="I353" s="19">
        <f t="shared" si="117"/>
        <v>92</v>
      </c>
      <c r="J353" s="19">
        <f t="shared" si="117"/>
        <v>1007.8399999999999</v>
      </c>
      <c r="K353" s="25"/>
      <c r="L353" s="19">
        <f t="shared" ref="L353" si="118">SUM(L343:L352)</f>
        <v>73.48</v>
      </c>
    </row>
    <row r="354" spans="1:12" ht="15" x14ac:dyDescent="0.25">
      <c r="A354" s="26">
        <v>3</v>
      </c>
      <c r="B354" s="13">
        <f>B343</f>
        <v>5</v>
      </c>
      <c r="C354" s="10" t="s">
        <v>24</v>
      </c>
      <c r="D354" s="7" t="s">
        <v>25</v>
      </c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3"/>
      <c r="B355" s="15"/>
      <c r="C355" s="11"/>
      <c r="D355" s="7" t="s">
        <v>26</v>
      </c>
      <c r="E355" s="40"/>
      <c r="F355" s="41"/>
      <c r="G355" s="41"/>
      <c r="H355" s="41"/>
      <c r="I355" s="41"/>
      <c r="J355" s="41"/>
      <c r="K355" s="42"/>
      <c r="L355" s="41"/>
    </row>
    <row r="356" spans="1:12" ht="15" x14ac:dyDescent="0.25">
      <c r="A356" s="23"/>
      <c r="B356" s="15"/>
      <c r="C356" s="11"/>
      <c r="D356" s="7" t="s">
        <v>27</v>
      </c>
      <c r="E356" s="40"/>
      <c r="F356" s="41"/>
      <c r="G356" s="41"/>
      <c r="H356" s="41"/>
      <c r="I356" s="41"/>
      <c r="J356" s="41"/>
      <c r="K356" s="42"/>
      <c r="L356" s="41"/>
    </row>
    <row r="357" spans="1:12" ht="15" x14ac:dyDescent="0.25">
      <c r="A357" s="23"/>
      <c r="B357" s="15"/>
      <c r="C357" s="11"/>
      <c r="D357" s="7" t="s">
        <v>28</v>
      </c>
      <c r="E357" s="40"/>
      <c r="F357" s="41"/>
      <c r="G357" s="41"/>
      <c r="H357" s="41"/>
      <c r="I357" s="41"/>
      <c r="J357" s="41"/>
      <c r="K357" s="42"/>
      <c r="L357" s="41"/>
    </row>
    <row r="358" spans="1:12" ht="15" x14ac:dyDescent="0.25">
      <c r="A358" s="23"/>
      <c r="B358" s="15"/>
      <c r="C358" s="11"/>
      <c r="D358" s="7" t="s">
        <v>29</v>
      </c>
      <c r="E358" s="40"/>
      <c r="F358" s="41"/>
      <c r="G358" s="41"/>
      <c r="H358" s="41"/>
      <c r="I358" s="41"/>
      <c r="J358" s="41"/>
      <c r="K358" s="42"/>
      <c r="L358" s="41"/>
    </row>
    <row r="359" spans="1:12" ht="15" x14ac:dyDescent="0.25">
      <c r="A359" s="23"/>
      <c r="B359" s="15"/>
      <c r="C359" s="11"/>
      <c r="D359" s="7" t="s">
        <v>30</v>
      </c>
      <c r="E359" s="40"/>
      <c r="F359" s="41"/>
      <c r="G359" s="41"/>
      <c r="H359" s="41"/>
      <c r="I359" s="41"/>
      <c r="J359" s="41"/>
      <c r="K359" s="42"/>
      <c r="L359" s="41"/>
    </row>
    <row r="360" spans="1:12" ht="15" x14ac:dyDescent="0.25">
      <c r="A360" s="23"/>
      <c r="B360" s="15"/>
      <c r="C360" s="11"/>
      <c r="D360" s="7" t="s">
        <v>31</v>
      </c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3"/>
      <c r="B363" s="15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3"/>
      <c r="B365" s="15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5" x14ac:dyDescent="0.25">
      <c r="A366" s="24"/>
      <c r="B366" s="17"/>
      <c r="C366" s="8"/>
      <c r="D366" s="18" t="s">
        <v>32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74" t="s">
        <v>4</v>
      </c>
      <c r="D367" s="75"/>
      <c r="E367" s="31"/>
      <c r="F367" s="32">
        <f>F353+F366</f>
        <v>625</v>
      </c>
      <c r="G367" s="32">
        <f t="shared" ref="G367:J367" si="121">G353+G366</f>
        <v>41</v>
      </c>
      <c r="H367" s="32">
        <f t="shared" si="121"/>
        <v>40</v>
      </c>
      <c r="I367" s="32">
        <f t="shared" si="121"/>
        <v>92</v>
      </c>
      <c r="J367" s="32">
        <f t="shared" si="121"/>
        <v>1007.8399999999999</v>
      </c>
      <c r="K367" s="32"/>
      <c r="L367" s="32">
        <f t="shared" ref="L367" si="122">L353+L366</f>
        <v>73.48</v>
      </c>
    </row>
    <row r="368" spans="1:12" ht="15" x14ac:dyDescent="0.25">
      <c r="A368" s="20">
        <v>4</v>
      </c>
      <c r="B368" s="21">
        <v>1</v>
      </c>
      <c r="C368" s="22" t="s">
        <v>19</v>
      </c>
      <c r="D368" s="5" t="s">
        <v>20</v>
      </c>
      <c r="E368" s="49" t="s">
        <v>91</v>
      </c>
      <c r="F368" s="50">
        <v>240</v>
      </c>
      <c r="G368" s="52">
        <v>21</v>
      </c>
      <c r="H368" s="52">
        <v>18</v>
      </c>
      <c r="I368" s="53">
        <v>75</v>
      </c>
      <c r="J368" s="50">
        <v>534</v>
      </c>
      <c r="K368" s="39">
        <v>443</v>
      </c>
      <c r="L368" s="51">
        <v>52.33</v>
      </c>
    </row>
    <row r="369" spans="1:12" ht="15" x14ac:dyDescent="0.25">
      <c r="A369" s="23"/>
      <c r="B369" s="15"/>
      <c r="C369" s="11"/>
      <c r="D369" s="6"/>
      <c r="E369" s="54"/>
      <c r="F369" s="52"/>
      <c r="G369" s="52"/>
      <c r="H369" s="52"/>
      <c r="I369" s="53"/>
      <c r="J369" s="52"/>
      <c r="K369" s="70"/>
      <c r="L369" s="55"/>
    </row>
    <row r="370" spans="1:12" ht="15" x14ac:dyDescent="0.25">
      <c r="A370" s="23"/>
      <c r="B370" s="15"/>
      <c r="C370" s="11"/>
      <c r="D370" s="7" t="s">
        <v>21</v>
      </c>
      <c r="E370" s="54" t="s">
        <v>60</v>
      </c>
      <c r="F370" s="52">
        <v>200</v>
      </c>
      <c r="G370" s="52">
        <v>0</v>
      </c>
      <c r="H370" s="52">
        <v>0</v>
      </c>
      <c r="I370" s="53">
        <v>22</v>
      </c>
      <c r="J370" s="52">
        <v>89</v>
      </c>
      <c r="K370" s="42">
        <v>639</v>
      </c>
      <c r="L370" s="55">
        <v>5</v>
      </c>
    </row>
    <row r="371" spans="1:12" ht="15" x14ac:dyDescent="0.25">
      <c r="A371" s="23"/>
      <c r="B371" s="15"/>
      <c r="C371" s="11"/>
      <c r="D371" s="7" t="s">
        <v>22</v>
      </c>
      <c r="E371" s="54" t="s">
        <v>40</v>
      </c>
      <c r="F371" s="52">
        <v>50</v>
      </c>
      <c r="G371" s="52">
        <v>2</v>
      </c>
      <c r="H371" s="52">
        <v>0.2</v>
      </c>
      <c r="I371" s="53">
        <v>12.2</v>
      </c>
      <c r="J371" s="52">
        <v>120</v>
      </c>
      <c r="K371" s="42"/>
      <c r="L371" s="55">
        <v>2.6</v>
      </c>
    </row>
    <row r="372" spans="1:12" ht="15" x14ac:dyDescent="0.25">
      <c r="A372" s="23"/>
      <c r="B372" s="15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7"/>
      <c r="E373" s="54" t="s">
        <v>68</v>
      </c>
      <c r="F373" s="52">
        <v>60</v>
      </c>
      <c r="G373" s="52">
        <v>1</v>
      </c>
      <c r="H373" s="52">
        <v>3</v>
      </c>
      <c r="I373" s="53">
        <v>5</v>
      </c>
      <c r="J373" s="52">
        <v>46</v>
      </c>
      <c r="K373" s="70" t="s">
        <v>89</v>
      </c>
      <c r="L373" s="55">
        <v>5</v>
      </c>
    </row>
    <row r="374" spans="1:12" ht="15" x14ac:dyDescent="0.25">
      <c r="A374" s="23"/>
      <c r="B374" s="15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3"/>
      <c r="B375" s="15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5" x14ac:dyDescent="0.25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3"/>
      <c r="B377" s="15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5" x14ac:dyDescent="0.25">
      <c r="A378" s="24"/>
      <c r="B378" s="17"/>
      <c r="C378" s="8"/>
      <c r="D378" s="18" t="s">
        <v>32</v>
      </c>
      <c r="E378" s="9"/>
      <c r="F378" s="19">
        <f>SUM(F368:F377)</f>
        <v>550</v>
      </c>
      <c r="G378" s="19">
        <f>SUM(G368:G377)</f>
        <v>24</v>
      </c>
      <c r="H378" s="19">
        <f t="shared" ref="H378:I378" si="123">SUM(H368:H377)</f>
        <v>21.2</v>
      </c>
      <c r="I378" s="19">
        <f t="shared" si="123"/>
        <v>114.2</v>
      </c>
      <c r="J378" s="19">
        <f>SUM(J368:J377)</f>
        <v>789</v>
      </c>
      <c r="K378" s="25"/>
      <c r="L378" s="19">
        <f t="shared" ref="L378" si="124">SUM(L368:L377)</f>
        <v>64.930000000000007</v>
      </c>
    </row>
    <row r="379" spans="1:12" ht="15" x14ac:dyDescent="0.25">
      <c r="A379" s="26">
        <v>4</v>
      </c>
      <c r="B379" s="13">
        <f>B368</f>
        <v>1</v>
      </c>
      <c r="C379" s="10" t="s">
        <v>24</v>
      </c>
      <c r="D379" s="7" t="s">
        <v>25</v>
      </c>
      <c r="E379" s="40"/>
      <c r="F379" s="41"/>
      <c r="G379" s="41"/>
      <c r="H379" s="41"/>
      <c r="I379" s="41"/>
      <c r="J379" s="41"/>
      <c r="K379" s="42"/>
      <c r="L379" s="41"/>
    </row>
    <row r="380" spans="1:12" ht="15" x14ac:dyDescent="0.25">
      <c r="A380" s="23"/>
      <c r="B380" s="15"/>
      <c r="C380" s="11"/>
      <c r="D380" s="7" t="s">
        <v>26</v>
      </c>
      <c r="E380" s="40"/>
      <c r="F380" s="41"/>
      <c r="G380" s="41"/>
      <c r="H380" s="41"/>
      <c r="I380" s="41"/>
      <c r="J380" s="41"/>
      <c r="K380" s="42"/>
      <c r="L380" s="41"/>
    </row>
    <row r="381" spans="1:12" ht="15" x14ac:dyDescent="0.25">
      <c r="A381" s="23"/>
      <c r="B381" s="15"/>
      <c r="C381" s="11"/>
      <c r="D381" s="7" t="s">
        <v>27</v>
      </c>
      <c r="E381" s="40"/>
      <c r="F381" s="41"/>
      <c r="G381" s="41"/>
      <c r="H381" s="41"/>
      <c r="I381" s="41"/>
      <c r="J381" s="41"/>
      <c r="K381" s="42"/>
      <c r="L381" s="41"/>
    </row>
    <row r="382" spans="1:12" ht="15" x14ac:dyDescent="0.25">
      <c r="A382" s="23"/>
      <c r="B382" s="15"/>
      <c r="C382" s="11"/>
      <c r="D382" s="7" t="s">
        <v>28</v>
      </c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7" t="s">
        <v>29</v>
      </c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3"/>
      <c r="B384" s="15"/>
      <c r="C384" s="11"/>
      <c r="D384" s="7" t="s">
        <v>30</v>
      </c>
      <c r="E384" s="40"/>
      <c r="F384" s="41"/>
      <c r="G384" s="41"/>
      <c r="H384" s="41"/>
      <c r="I384" s="41"/>
      <c r="J384" s="41"/>
      <c r="K384" s="42"/>
      <c r="L384" s="41"/>
    </row>
    <row r="385" spans="1:12" ht="15" x14ac:dyDescent="0.25">
      <c r="A385" s="23"/>
      <c r="B385" s="15"/>
      <c r="C385" s="11"/>
      <c r="D385" s="7" t="s">
        <v>31</v>
      </c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3"/>
      <c r="B388" s="15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5" x14ac:dyDescent="0.25">
      <c r="A390" s="23"/>
      <c r="B390" s="15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5" x14ac:dyDescent="0.25">
      <c r="A391" s="24"/>
      <c r="B391" s="17"/>
      <c r="C391" s="8"/>
      <c r="D391" s="18" t="s">
        <v>32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74" t="s">
        <v>4</v>
      </c>
      <c r="D392" s="75"/>
      <c r="E392" s="31"/>
      <c r="F392" s="32">
        <f>F378+F391</f>
        <v>550</v>
      </c>
      <c r="G392" s="32">
        <f t="shared" ref="G392:J392" si="127">G378+G391</f>
        <v>24</v>
      </c>
      <c r="H392" s="32">
        <f t="shared" si="127"/>
        <v>21.2</v>
      </c>
      <c r="I392" s="32">
        <f t="shared" si="127"/>
        <v>114.2</v>
      </c>
      <c r="J392" s="32">
        <f t="shared" si="127"/>
        <v>789</v>
      </c>
      <c r="K392" s="32"/>
      <c r="L392" s="32">
        <f t="shared" ref="L392" si="128">L378+L391</f>
        <v>64.930000000000007</v>
      </c>
    </row>
    <row r="393" spans="1:12" ht="15.75" thickBot="1" x14ac:dyDescent="0.3">
      <c r="A393" s="14">
        <v>4</v>
      </c>
      <c r="B393" s="15">
        <v>2</v>
      </c>
      <c r="C393" s="22" t="s">
        <v>19</v>
      </c>
      <c r="D393" s="5" t="s">
        <v>20</v>
      </c>
      <c r="E393" s="54" t="s">
        <v>93</v>
      </c>
      <c r="F393" s="52">
        <v>100</v>
      </c>
      <c r="G393" s="52">
        <v>27</v>
      </c>
      <c r="H393" s="52">
        <v>6</v>
      </c>
      <c r="I393" s="53">
        <v>10</v>
      </c>
      <c r="J393" s="52">
        <v>197</v>
      </c>
      <c r="K393" s="42">
        <v>385</v>
      </c>
      <c r="L393" s="55">
        <v>22.29</v>
      </c>
    </row>
    <row r="394" spans="1:12" ht="15" x14ac:dyDescent="0.25">
      <c r="A394" s="14"/>
      <c r="B394" s="15"/>
      <c r="C394" s="11"/>
      <c r="D394" s="6"/>
      <c r="E394" s="49" t="s">
        <v>92</v>
      </c>
      <c r="F394" s="50">
        <v>150</v>
      </c>
      <c r="G394" s="52">
        <v>4</v>
      </c>
      <c r="H394" s="52">
        <v>6</v>
      </c>
      <c r="I394" s="53">
        <v>33</v>
      </c>
      <c r="J394" s="50">
        <v>204</v>
      </c>
      <c r="K394" s="39">
        <v>520</v>
      </c>
      <c r="L394" s="51">
        <v>10</v>
      </c>
    </row>
    <row r="395" spans="1:12" ht="15" x14ac:dyDescent="0.25">
      <c r="A395" s="14"/>
      <c r="B395" s="15"/>
      <c r="C395" s="11"/>
      <c r="D395" s="7" t="s">
        <v>21</v>
      </c>
      <c r="E395" s="54" t="s">
        <v>54</v>
      </c>
      <c r="F395" s="52">
        <v>200</v>
      </c>
      <c r="G395" s="52">
        <v>0.27</v>
      </c>
      <c r="H395" s="52">
        <v>0</v>
      </c>
      <c r="I395" s="53">
        <v>32</v>
      </c>
      <c r="J395" s="52">
        <v>126</v>
      </c>
      <c r="K395" s="42">
        <v>648</v>
      </c>
      <c r="L395" s="55">
        <v>9.1</v>
      </c>
    </row>
    <row r="396" spans="1:12" ht="15" x14ac:dyDescent="0.25">
      <c r="A396" s="14"/>
      <c r="B396" s="15"/>
      <c r="C396" s="11"/>
      <c r="D396" s="7" t="s">
        <v>22</v>
      </c>
      <c r="E396" s="54" t="s">
        <v>40</v>
      </c>
      <c r="F396" s="52">
        <v>50</v>
      </c>
      <c r="G396" s="52">
        <v>2</v>
      </c>
      <c r="H396" s="52">
        <v>0</v>
      </c>
      <c r="I396" s="53">
        <v>12</v>
      </c>
      <c r="J396" s="52">
        <v>120</v>
      </c>
      <c r="K396" s="42"/>
      <c r="L396" s="55">
        <v>2.6</v>
      </c>
    </row>
    <row r="397" spans="1:12" ht="15" x14ac:dyDescent="0.25">
      <c r="A397" s="14"/>
      <c r="B397" s="15"/>
      <c r="C397" s="11"/>
      <c r="D397" s="7" t="s">
        <v>23</v>
      </c>
      <c r="E397" s="54"/>
      <c r="F397" s="52"/>
      <c r="G397" s="52"/>
      <c r="H397" s="52"/>
      <c r="I397" s="53"/>
      <c r="J397" s="52"/>
      <c r="K397" s="42"/>
      <c r="L397" s="55"/>
    </row>
    <row r="398" spans="1:12" ht="15" x14ac:dyDescent="0.25">
      <c r="A398" s="14"/>
      <c r="B398" s="15"/>
      <c r="C398" s="11"/>
      <c r="D398" s="7"/>
      <c r="E398" s="54" t="s">
        <v>94</v>
      </c>
      <c r="F398" s="52">
        <v>40</v>
      </c>
      <c r="G398" s="52">
        <v>1</v>
      </c>
      <c r="H398" s="52">
        <v>0</v>
      </c>
      <c r="I398" s="53">
        <v>3</v>
      </c>
      <c r="J398" s="52">
        <v>17</v>
      </c>
      <c r="K398" s="70" t="s">
        <v>95</v>
      </c>
      <c r="L398" s="55">
        <v>3</v>
      </c>
    </row>
    <row r="399" spans="1:12" ht="15" x14ac:dyDescent="0.25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5.75" thickBot="1" x14ac:dyDescent="0.3">
      <c r="A400" s="14"/>
      <c r="B400" s="15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5" x14ac:dyDescent="0.25">
      <c r="A401" s="14"/>
      <c r="B401" s="15"/>
      <c r="C401" s="11"/>
      <c r="D401" s="6"/>
      <c r="E401" s="49"/>
      <c r="F401" s="50"/>
      <c r="G401" s="52"/>
      <c r="H401" s="52"/>
      <c r="I401" s="53"/>
      <c r="J401" s="50"/>
      <c r="K401" s="39"/>
      <c r="L401" s="51"/>
    </row>
    <row r="402" spans="1:12" ht="15" x14ac:dyDescent="0.25">
      <c r="A402" s="14"/>
      <c r="B402" s="15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5" x14ac:dyDescent="0.25">
      <c r="A403" s="16"/>
      <c r="B403" s="17"/>
      <c r="C403" s="8"/>
      <c r="D403" s="18" t="s">
        <v>32</v>
      </c>
      <c r="E403" s="9"/>
      <c r="F403" s="19">
        <f>SUM(F393:F402)</f>
        <v>540</v>
      </c>
      <c r="G403" s="19">
        <f t="shared" ref="G403:J403" si="129">SUM(G393:G402)</f>
        <v>34.269999999999996</v>
      </c>
      <c r="H403" s="19">
        <f t="shared" si="129"/>
        <v>12</v>
      </c>
      <c r="I403" s="19">
        <f t="shared" si="129"/>
        <v>90</v>
      </c>
      <c r="J403" s="19">
        <f t="shared" si="129"/>
        <v>664</v>
      </c>
      <c r="K403" s="25"/>
      <c r="L403" s="19">
        <f t="shared" ref="L403" si="130">SUM(L393:L402)</f>
        <v>46.99</v>
      </c>
    </row>
    <row r="404" spans="1:12" ht="15" x14ac:dyDescent="0.25">
      <c r="A404" s="13">
        <v>4</v>
      </c>
      <c r="B404" s="13">
        <f>B393</f>
        <v>2</v>
      </c>
      <c r="C404" s="10" t="s">
        <v>24</v>
      </c>
      <c r="D404" s="7" t="s">
        <v>25</v>
      </c>
      <c r="E404" s="40"/>
      <c r="F404" s="41"/>
      <c r="G404" s="41"/>
      <c r="H404" s="41"/>
      <c r="I404" s="41"/>
      <c r="J404" s="41"/>
      <c r="K404" s="42"/>
      <c r="L404" s="41"/>
    </row>
    <row r="405" spans="1:12" ht="15" x14ac:dyDescent="0.25">
      <c r="A405" s="14"/>
      <c r="B405" s="15"/>
      <c r="C405" s="11"/>
      <c r="D405" s="7" t="s">
        <v>26</v>
      </c>
      <c r="E405" s="40"/>
      <c r="F405" s="41"/>
      <c r="G405" s="41"/>
      <c r="H405" s="41"/>
      <c r="I405" s="41"/>
      <c r="J405" s="41"/>
      <c r="K405" s="42"/>
      <c r="L405" s="41"/>
    </row>
    <row r="406" spans="1:12" ht="15" x14ac:dyDescent="0.25">
      <c r="A406" s="14"/>
      <c r="B406" s="15"/>
      <c r="C406" s="11"/>
      <c r="D406" s="7" t="s">
        <v>27</v>
      </c>
      <c r="E406" s="40"/>
      <c r="F406" s="41"/>
      <c r="G406" s="41"/>
      <c r="H406" s="41"/>
      <c r="I406" s="41"/>
      <c r="J406" s="41"/>
      <c r="K406" s="42"/>
      <c r="L406" s="41"/>
    </row>
    <row r="407" spans="1:12" ht="15" x14ac:dyDescent="0.25">
      <c r="A407" s="14"/>
      <c r="B407" s="15"/>
      <c r="C407" s="11"/>
      <c r="D407" s="7" t="s">
        <v>28</v>
      </c>
      <c r="E407" s="40"/>
      <c r="F407" s="41"/>
      <c r="G407" s="41"/>
      <c r="H407" s="41"/>
      <c r="I407" s="41"/>
      <c r="J407" s="41"/>
      <c r="K407" s="42"/>
      <c r="L407" s="41"/>
    </row>
    <row r="408" spans="1:12" ht="15" x14ac:dyDescent="0.25">
      <c r="A408" s="14"/>
      <c r="B408" s="15"/>
      <c r="C408" s="11"/>
      <c r="D408" s="7" t="s">
        <v>29</v>
      </c>
      <c r="E408" s="40"/>
      <c r="F408" s="41"/>
      <c r="G408" s="41"/>
      <c r="H408" s="41"/>
      <c r="I408" s="41"/>
      <c r="J408" s="41"/>
      <c r="K408" s="42"/>
      <c r="L408" s="41"/>
    </row>
    <row r="409" spans="1:12" ht="15" x14ac:dyDescent="0.25">
      <c r="A409" s="14"/>
      <c r="B409" s="15"/>
      <c r="C409" s="11"/>
      <c r="D409" s="7" t="s">
        <v>30</v>
      </c>
      <c r="E409" s="40"/>
      <c r="F409" s="41"/>
      <c r="G409" s="41"/>
      <c r="H409" s="41"/>
      <c r="I409" s="41"/>
      <c r="J409" s="41"/>
      <c r="K409" s="42"/>
      <c r="L409" s="41"/>
    </row>
    <row r="410" spans="1:12" ht="15" x14ac:dyDescent="0.25">
      <c r="A410" s="14"/>
      <c r="B410" s="15"/>
      <c r="C410" s="11"/>
      <c r="D410" s="7" t="s">
        <v>31</v>
      </c>
      <c r="E410" s="40"/>
      <c r="F410" s="41"/>
      <c r="G410" s="41"/>
      <c r="H410" s="41"/>
      <c r="I410" s="41"/>
      <c r="J410" s="41"/>
      <c r="K410" s="42"/>
      <c r="L410" s="41"/>
    </row>
    <row r="411" spans="1:12" ht="15" x14ac:dyDescent="0.25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4"/>
      <c r="B413" s="15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5" x14ac:dyDescent="0.25">
      <c r="A415" s="14"/>
      <c r="B415" s="15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5" x14ac:dyDescent="0.25">
      <c r="A416" s="16"/>
      <c r="B416" s="17"/>
      <c r="C416" s="8"/>
      <c r="D416" s="18" t="s">
        <v>32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74" t="s">
        <v>4</v>
      </c>
      <c r="D417" s="75"/>
      <c r="E417" s="31"/>
      <c r="F417" s="32">
        <f>F403+F416</f>
        <v>540</v>
      </c>
      <c r="G417" s="32">
        <f t="shared" ref="G417:J417" si="133">G403+G416</f>
        <v>34.269999999999996</v>
      </c>
      <c r="H417" s="32">
        <f t="shared" si="133"/>
        <v>12</v>
      </c>
      <c r="I417" s="32">
        <f t="shared" si="133"/>
        <v>90</v>
      </c>
      <c r="J417" s="32">
        <f t="shared" si="133"/>
        <v>664</v>
      </c>
      <c r="K417" s="32"/>
      <c r="L417" s="32">
        <f t="shared" ref="L417" si="134">L403+L416</f>
        <v>46.99</v>
      </c>
    </row>
    <row r="418" spans="1:12" ht="15" x14ac:dyDescent="0.25">
      <c r="A418" s="20">
        <v>4</v>
      </c>
      <c r="B418" s="21">
        <v>3</v>
      </c>
      <c r="C418" s="22" t="s">
        <v>19</v>
      </c>
      <c r="D418" s="5" t="s">
        <v>20</v>
      </c>
      <c r="E418" s="49" t="s">
        <v>80</v>
      </c>
      <c r="F418" s="50">
        <v>100</v>
      </c>
      <c r="G418" s="52">
        <v>25</v>
      </c>
      <c r="H418" s="52">
        <v>24</v>
      </c>
      <c r="I418" s="53">
        <v>10</v>
      </c>
      <c r="J418" s="50">
        <v>357</v>
      </c>
      <c r="K418" s="39">
        <v>451</v>
      </c>
      <c r="L418" s="51">
        <v>42.93</v>
      </c>
    </row>
    <row r="419" spans="1:12" ht="15" x14ac:dyDescent="0.25">
      <c r="A419" s="23"/>
      <c r="B419" s="15"/>
      <c r="C419" s="11"/>
      <c r="D419" s="6"/>
      <c r="E419" s="54" t="s">
        <v>96</v>
      </c>
      <c r="F419" s="52">
        <v>150</v>
      </c>
      <c r="G419" s="52">
        <v>4</v>
      </c>
      <c r="H419" s="52">
        <v>7</v>
      </c>
      <c r="I419" s="53">
        <v>51</v>
      </c>
      <c r="J419" s="52">
        <v>283</v>
      </c>
      <c r="K419" s="42">
        <v>511</v>
      </c>
      <c r="L419" s="55">
        <v>10.88</v>
      </c>
    </row>
    <row r="420" spans="1:12" ht="15" x14ac:dyDescent="0.25">
      <c r="A420" s="23"/>
      <c r="B420" s="15"/>
      <c r="C420" s="11"/>
      <c r="D420" s="7" t="s">
        <v>21</v>
      </c>
      <c r="E420" s="54" t="s">
        <v>85</v>
      </c>
      <c r="F420" s="52">
        <v>200</v>
      </c>
      <c r="G420" s="52">
        <v>4</v>
      </c>
      <c r="H420" s="52">
        <v>3</v>
      </c>
      <c r="I420" s="53">
        <v>26</v>
      </c>
      <c r="J420" s="52">
        <v>146</v>
      </c>
      <c r="K420" s="42">
        <v>693</v>
      </c>
      <c r="L420" s="55">
        <v>10</v>
      </c>
    </row>
    <row r="421" spans="1:12" ht="15.75" customHeight="1" x14ac:dyDescent="0.25">
      <c r="A421" s="23"/>
      <c r="B421" s="15"/>
      <c r="C421" s="11"/>
      <c r="D421" s="7" t="s">
        <v>22</v>
      </c>
      <c r="E421" s="54" t="s">
        <v>40</v>
      </c>
      <c r="F421" s="52">
        <v>50</v>
      </c>
      <c r="G421" s="52">
        <v>2</v>
      </c>
      <c r="H421" s="52">
        <v>0.2</v>
      </c>
      <c r="I421" s="53">
        <v>12.2</v>
      </c>
      <c r="J421" s="52">
        <v>120</v>
      </c>
      <c r="K421" s="42"/>
      <c r="L421" s="55">
        <v>2.6</v>
      </c>
    </row>
    <row r="422" spans="1:12" ht="15" x14ac:dyDescent="0.25">
      <c r="A422" s="23"/>
      <c r="B422" s="15"/>
      <c r="C422" s="11"/>
      <c r="D422" s="7" t="s">
        <v>23</v>
      </c>
      <c r="E422" s="54"/>
      <c r="F422" s="52"/>
      <c r="G422" s="52"/>
      <c r="H422" s="52"/>
      <c r="I422" s="53"/>
      <c r="J422" s="52"/>
      <c r="K422" s="42"/>
      <c r="L422" s="55"/>
    </row>
    <row r="423" spans="1:12" ht="15" x14ac:dyDescent="0.25">
      <c r="A423" s="23"/>
      <c r="B423" s="15"/>
      <c r="C423" s="11"/>
      <c r="D423" s="7"/>
      <c r="E423" s="54" t="s">
        <v>46</v>
      </c>
      <c r="F423" s="52">
        <v>50</v>
      </c>
      <c r="G423" s="52">
        <v>0</v>
      </c>
      <c r="H423" s="52">
        <v>5</v>
      </c>
      <c r="I423" s="53">
        <v>3</v>
      </c>
      <c r="J423" s="52">
        <v>59</v>
      </c>
      <c r="K423" s="42">
        <v>588</v>
      </c>
      <c r="L423" s="55">
        <v>1.63</v>
      </c>
    </row>
    <row r="424" spans="1:12" ht="15.75" thickBot="1" x14ac:dyDescent="0.3">
      <c r="A424" s="23"/>
      <c r="B424" s="15"/>
      <c r="C424" s="11"/>
      <c r="D424" s="6"/>
      <c r="E424" s="56" t="s">
        <v>58</v>
      </c>
      <c r="F424" s="57">
        <v>30</v>
      </c>
      <c r="G424" s="57">
        <v>1</v>
      </c>
      <c r="H424" s="57">
        <v>0</v>
      </c>
      <c r="I424" s="58">
        <v>3</v>
      </c>
      <c r="J424" s="57">
        <v>17</v>
      </c>
      <c r="K424" s="42"/>
      <c r="L424" s="60">
        <v>3</v>
      </c>
    </row>
    <row r="425" spans="1:12" ht="15" x14ac:dyDescent="0.25">
      <c r="A425" s="23"/>
      <c r="B425" s="15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5" x14ac:dyDescent="0.25">
      <c r="A426" s="24"/>
      <c r="B426" s="17"/>
      <c r="C426" s="8"/>
      <c r="D426" s="18" t="s">
        <v>32</v>
      </c>
      <c r="E426" s="9"/>
      <c r="F426" s="19">
        <f>SUM(F418:F425)</f>
        <v>580</v>
      </c>
      <c r="G426" s="19">
        <f t="shared" ref="G426:J426" si="135">SUM(G418:G425)</f>
        <v>36</v>
      </c>
      <c r="H426" s="19">
        <f t="shared" si="135"/>
        <v>39.200000000000003</v>
      </c>
      <c r="I426" s="19">
        <f t="shared" si="135"/>
        <v>105.2</v>
      </c>
      <c r="J426" s="19">
        <f t="shared" si="135"/>
        <v>982</v>
      </c>
      <c r="K426" s="25"/>
      <c r="L426" s="19">
        <f t="shared" ref="L426" si="136">SUM(L418:L425)</f>
        <v>71.039999999999992</v>
      </c>
    </row>
    <row r="427" spans="1:12" ht="15" x14ac:dyDescent="0.25">
      <c r="A427" s="26">
        <v>4</v>
      </c>
      <c r="B427" s="13">
        <f>B418</f>
        <v>3</v>
      </c>
      <c r="C427" s="10" t="s">
        <v>24</v>
      </c>
      <c r="D427" s="7" t="s">
        <v>25</v>
      </c>
      <c r="E427" s="40"/>
      <c r="F427" s="41"/>
      <c r="G427" s="41"/>
      <c r="H427" s="41"/>
      <c r="I427" s="41"/>
      <c r="J427" s="41"/>
      <c r="K427" s="42"/>
      <c r="L427" s="41"/>
    </row>
    <row r="428" spans="1:12" ht="15" x14ac:dyDescent="0.25">
      <c r="A428" s="23"/>
      <c r="B428" s="15"/>
      <c r="C428" s="11"/>
      <c r="D428" s="7" t="s">
        <v>26</v>
      </c>
      <c r="E428" s="40"/>
      <c r="F428" s="41"/>
      <c r="G428" s="41"/>
      <c r="H428" s="41"/>
      <c r="I428" s="41"/>
      <c r="J428" s="41"/>
      <c r="K428" s="42"/>
      <c r="L428" s="41"/>
    </row>
    <row r="429" spans="1:12" ht="15" x14ac:dyDescent="0.25">
      <c r="A429" s="23"/>
      <c r="B429" s="15"/>
      <c r="C429" s="11"/>
      <c r="D429" s="7" t="s">
        <v>27</v>
      </c>
      <c r="E429" s="40"/>
      <c r="F429" s="41"/>
      <c r="G429" s="41"/>
      <c r="H429" s="41"/>
      <c r="I429" s="41"/>
      <c r="J429" s="41"/>
      <c r="K429" s="42"/>
      <c r="L429" s="41"/>
    </row>
    <row r="430" spans="1:12" ht="15" x14ac:dyDescent="0.25">
      <c r="A430" s="23"/>
      <c r="B430" s="15"/>
      <c r="C430" s="11"/>
      <c r="D430" s="7" t="s">
        <v>28</v>
      </c>
      <c r="E430" s="40"/>
      <c r="F430" s="41"/>
      <c r="G430" s="41"/>
      <c r="H430" s="41"/>
      <c r="I430" s="41"/>
      <c r="J430" s="41"/>
      <c r="K430" s="42"/>
      <c r="L430" s="41"/>
    </row>
    <row r="431" spans="1:12" ht="15" x14ac:dyDescent="0.25">
      <c r="A431" s="23"/>
      <c r="B431" s="15"/>
      <c r="C431" s="11"/>
      <c r="D431" s="7" t="s">
        <v>29</v>
      </c>
      <c r="E431" s="40"/>
      <c r="F431" s="41"/>
      <c r="G431" s="41"/>
      <c r="H431" s="41"/>
      <c r="I431" s="41"/>
      <c r="J431" s="41"/>
      <c r="K431" s="42"/>
      <c r="L431" s="41"/>
    </row>
    <row r="432" spans="1:12" ht="15" x14ac:dyDescent="0.25">
      <c r="A432" s="23"/>
      <c r="B432" s="15"/>
      <c r="C432" s="11"/>
      <c r="D432" s="7" t="s">
        <v>30</v>
      </c>
      <c r="E432" s="40"/>
      <c r="F432" s="41"/>
      <c r="G432" s="41"/>
      <c r="H432" s="41"/>
      <c r="I432" s="41"/>
      <c r="J432" s="41"/>
      <c r="K432" s="42"/>
      <c r="L432" s="41"/>
    </row>
    <row r="433" spans="1:12" ht="15" x14ac:dyDescent="0.25">
      <c r="A433" s="23"/>
      <c r="B433" s="15"/>
      <c r="C433" s="11"/>
      <c r="D433" s="7" t="s">
        <v>31</v>
      </c>
      <c r="E433" s="40"/>
      <c r="F433" s="41"/>
      <c r="G433" s="41"/>
      <c r="H433" s="41"/>
      <c r="I433" s="41"/>
      <c r="J433" s="41"/>
      <c r="K433" s="42"/>
      <c r="L433" s="41"/>
    </row>
    <row r="434" spans="1:12" ht="15" x14ac:dyDescent="0.25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3"/>
      <c r="B436" s="15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5" x14ac:dyDescent="0.25">
      <c r="A438" s="23"/>
      <c r="B438" s="15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5" x14ac:dyDescent="0.25">
      <c r="A439" s="24"/>
      <c r="B439" s="17"/>
      <c r="C439" s="8"/>
      <c r="D439" s="18" t="s">
        <v>32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74" t="s">
        <v>4</v>
      </c>
      <c r="D440" s="75"/>
      <c r="E440" s="31"/>
      <c r="F440" s="32">
        <f>F426+F439</f>
        <v>580</v>
      </c>
      <c r="G440" s="32">
        <f t="shared" ref="G440:J440" si="139">G426+G439</f>
        <v>36</v>
      </c>
      <c r="H440" s="32">
        <f t="shared" si="139"/>
        <v>39.200000000000003</v>
      </c>
      <c r="I440" s="32">
        <f t="shared" si="139"/>
        <v>105.2</v>
      </c>
      <c r="J440" s="32">
        <f t="shared" si="139"/>
        <v>982</v>
      </c>
      <c r="K440" s="32"/>
      <c r="L440" s="32">
        <f t="shared" ref="L440" si="140">L426+L439</f>
        <v>71.039999999999992</v>
      </c>
    </row>
    <row r="441" spans="1:12" ht="15" x14ac:dyDescent="0.25">
      <c r="A441" s="20">
        <v>4</v>
      </c>
      <c r="B441" s="21">
        <v>4</v>
      </c>
      <c r="C441" s="22" t="s">
        <v>19</v>
      </c>
      <c r="D441" s="5" t="s">
        <v>20</v>
      </c>
      <c r="E441" s="49" t="s">
        <v>97</v>
      </c>
      <c r="F441" s="50">
        <v>100</v>
      </c>
      <c r="G441" s="52">
        <v>21</v>
      </c>
      <c r="H441" s="52">
        <v>21</v>
      </c>
      <c r="I441" s="53">
        <v>5</v>
      </c>
      <c r="J441" s="50">
        <v>294</v>
      </c>
      <c r="K441" s="39">
        <v>423</v>
      </c>
      <c r="L441" s="51">
        <v>44.56</v>
      </c>
    </row>
    <row r="442" spans="1:12" ht="15" x14ac:dyDescent="0.25">
      <c r="A442" s="23"/>
      <c r="B442" s="15"/>
      <c r="C442" s="11"/>
      <c r="D442" s="6"/>
      <c r="E442" s="54" t="s">
        <v>79</v>
      </c>
      <c r="F442" s="52">
        <v>150</v>
      </c>
      <c r="G442" s="52">
        <v>7</v>
      </c>
      <c r="H442" s="52">
        <v>7</v>
      </c>
      <c r="I442" s="53">
        <v>45</v>
      </c>
      <c r="J442" s="52">
        <v>212</v>
      </c>
      <c r="K442" s="42">
        <v>297</v>
      </c>
      <c r="L442" s="55">
        <v>10.3</v>
      </c>
    </row>
    <row r="443" spans="1:12" ht="15" x14ac:dyDescent="0.25">
      <c r="A443" s="23"/>
      <c r="B443" s="15"/>
      <c r="C443" s="11"/>
      <c r="D443" s="7" t="s">
        <v>21</v>
      </c>
      <c r="E443" s="54" t="s">
        <v>98</v>
      </c>
      <c r="F443" s="52">
        <v>200</v>
      </c>
      <c r="G443" s="52">
        <v>0</v>
      </c>
      <c r="H443" s="52">
        <v>0</v>
      </c>
      <c r="I443" s="53">
        <v>32</v>
      </c>
      <c r="J443" s="52">
        <v>126</v>
      </c>
      <c r="K443" s="42">
        <v>648</v>
      </c>
      <c r="L443" s="55">
        <v>9.1</v>
      </c>
    </row>
    <row r="444" spans="1:12" ht="15" x14ac:dyDescent="0.25">
      <c r="A444" s="23"/>
      <c r="B444" s="15"/>
      <c r="C444" s="11"/>
      <c r="D444" s="7" t="s">
        <v>22</v>
      </c>
      <c r="E444" s="54" t="s">
        <v>40</v>
      </c>
      <c r="F444" s="52">
        <v>50</v>
      </c>
      <c r="G444" s="52">
        <v>2</v>
      </c>
      <c r="H444" s="52">
        <v>0.2</v>
      </c>
      <c r="I444" s="53">
        <v>12.2</v>
      </c>
      <c r="J444" s="52">
        <v>120</v>
      </c>
      <c r="K444" s="42"/>
      <c r="L444" s="55">
        <v>2.6</v>
      </c>
    </row>
    <row r="445" spans="1:12" ht="15" x14ac:dyDescent="0.25">
      <c r="A445" s="23"/>
      <c r="B445" s="15"/>
      <c r="C445" s="11"/>
      <c r="D445" s="7" t="s">
        <v>23</v>
      </c>
      <c r="E445" s="54"/>
      <c r="F445" s="52"/>
      <c r="G445" s="52"/>
      <c r="H445" s="52"/>
      <c r="I445" s="53"/>
      <c r="J445" s="52"/>
      <c r="K445" s="42"/>
      <c r="L445" s="55"/>
    </row>
    <row r="446" spans="1:12" ht="15" x14ac:dyDescent="0.25">
      <c r="A446" s="23"/>
      <c r="B446" s="15"/>
      <c r="C446" s="11"/>
      <c r="D446" s="7"/>
      <c r="E446" s="54" t="s">
        <v>88</v>
      </c>
      <c r="F446" s="52">
        <v>60</v>
      </c>
      <c r="G446" s="52">
        <v>1</v>
      </c>
      <c r="H446" s="52">
        <v>3</v>
      </c>
      <c r="I446" s="53">
        <v>5</v>
      </c>
      <c r="J446" s="52">
        <v>46</v>
      </c>
      <c r="K446" s="70" t="s">
        <v>89</v>
      </c>
      <c r="L446" s="55">
        <v>5</v>
      </c>
    </row>
    <row r="447" spans="1:12" ht="15" x14ac:dyDescent="0.25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3"/>
      <c r="B448" s="15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5" x14ac:dyDescent="0.25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5" x14ac:dyDescent="0.25">
      <c r="A450" s="23"/>
      <c r="B450" s="15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5" x14ac:dyDescent="0.25">
      <c r="A451" s="24"/>
      <c r="B451" s="17"/>
      <c r="C451" s="8"/>
      <c r="D451" s="18" t="s">
        <v>32</v>
      </c>
      <c r="E451" s="9"/>
      <c r="F451" s="19">
        <f>SUM(F441:F450)</f>
        <v>560</v>
      </c>
      <c r="G451" s="19">
        <f t="shared" ref="G451:J451" si="141">SUM(G441:G450)</f>
        <v>31</v>
      </c>
      <c r="H451" s="19">
        <f t="shared" si="141"/>
        <v>31.2</v>
      </c>
      <c r="I451" s="19">
        <f t="shared" si="141"/>
        <v>99.2</v>
      </c>
      <c r="J451" s="19">
        <f t="shared" si="141"/>
        <v>798</v>
      </c>
      <c r="K451" s="25"/>
      <c r="L451" s="19">
        <f t="shared" ref="L451" si="142">SUM(L441:L450)</f>
        <v>71.56</v>
      </c>
    </row>
    <row r="452" spans="1:12" ht="15" x14ac:dyDescent="0.25">
      <c r="A452" s="26">
        <v>4</v>
      </c>
      <c r="B452" s="13">
        <f>B441</f>
        <v>4</v>
      </c>
      <c r="C452" s="10" t="s">
        <v>24</v>
      </c>
      <c r="D452" s="7" t="s">
        <v>25</v>
      </c>
      <c r="E452" s="40"/>
      <c r="F452" s="41"/>
      <c r="G452" s="41"/>
      <c r="H452" s="41"/>
      <c r="I452" s="41"/>
      <c r="J452" s="41"/>
      <c r="K452" s="42"/>
      <c r="L452" s="41"/>
    </row>
    <row r="453" spans="1:12" ht="15" x14ac:dyDescent="0.25">
      <c r="A453" s="23"/>
      <c r="B453" s="15"/>
      <c r="C453" s="11"/>
      <c r="D453" s="7" t="s">
        <v>26</v>
      </c>
      <c r="E453" s="40"/>
      <c r="F453" s="41"/>
      <c r="G453" s="41"/>
      <c r="H453" s="41"/>
      <c r="I453" s="41"/>
      <c r="J453" s="41"/>
      <c r="K453" s="42"/>
      <c r="L453" s="41"/>
    </row>
    <row r="454" spans="1:12" ht="15" x14ac:dyDescent="0.25">
      <c r="A454" s="23"/>
      <c r="B454" s="15"/>
      <c r="C454" s="11"/>
      <c r="D454" s="7" t="s">
        <v>27</v>
      </c>
      <c r="E454" s="40"/>
      <c r="F454" s="41"/>
      <c r="G454" s="41"/>
      <c r="H454" s="41"/>
      <c r="I454" s="41"/>
      <c r="J454" s="41"/>
      <c r="K454" s="42"/>
      <c r="L454" s="41"/>
    </row>
    <row r="455" spans="1:12" ht="15" x14ac:dyDescent="0.25">
      <c r="A455" s="23"/>
      <c r="B455" s="15"/>
      <c r="C455" s="11"/>
      <c r="D455" s="7" t="s">
        <v>28</v>
      </c>
      <c r="E455" s="40"/>
      <c r="F455" s="41"/>
      <c r="G455" s="41"/>
      <c r="H455" s="41"/>
      <c r="I455" s="41"/>
      <c r="J455" s="41"/>
      <c r="K455" s="42"/>
      <c r="L455" s="41"/>
    </row>
    <row r="456" spans="1:12" ht="15" x14ac:dyDescent="0.25">
      <c r="A456" s="23"/>
      <c r="B456" s="15"/>
      <c r="C456" s="11"/>
      <c r="D456" s="7" t="s">
        <v>29</v>
      </c>
      <c r="E456" s="40"/>
      <c r="F456" s="41"/>
      <c r="G456" s="41"/>
      <c r="H456" s="41"/>
      <c r="I456" s="41"/>
      <c r="J456" s="41"/>
      <c r="K456" s="42"/>
      <c r="L456" s="41"/>
    </row>
    <row r="457" spans="1:12" ht="15" x14ac:dyDescent="0.25">
      <c r="A457" s="23"/>
      <c r="B457" s="15"/>
      <c r="C457" s="11"/>
      <c r="D457" s="7" t="s">
        <v>30</v>
      </c>
      <c r="E457" s="40"/>
      <c r="F457" s="41"/>
      <c r="G457" s="41"/>
      <c r="H457" s="41"/>
      <c r="I457" s="41"/>
      <c r="J457" s="41"/>
      <c r="K457" s="42"/>
      <c r="L457" s="41"/>
    </row>
    <row r="458" spans="1:12" ht="15" x14ac:dyDescent="0.25">
      <c r="A458" s="23"/>
      <c r="B458" s="15"/>
      <c r="C458" s="11"/>
      <c r="D458" s="7" t="s">
        <v>31</v>
      </c>
      <c r="E458" s="40"/>
      <c r="F458" s="41"/>
      <c r="G458" s="41"/>
      <c r="H458" s="41"/>
      <c r="I458" s="41"/>
      <c r="J458" s="41"/>
      <c r="K458" s="42"/>
      <c r="L458" s="41"/>
    </row>
    <row r="459" spans="1:12" ht="15" x14ac:dyDescent="0.25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3"/>
      <c r="B461" s="15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5" x14ac:dyDescent="0.25">
      <c r="A463" s="23"/>
      <c r="B463" s="15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5" x14ac:dyDescent="0.25">
      <c r="A464" s="24"/>
      <c r="B464" s="17"/>
      <c r="C464" s="8"/>
      <c r="D464" s="18" t="s">
        <v>32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74" t="s">
        <v>4</v>
      </c>
      <c r="D465" s="75"/>
      <c r="E465" s="31"/>
      <c r="F465" s="32">
        <f>F451+F464</f>
        <v>560</v>
      </c>
      <c r="G465" s="32">
        <f t="shared" ref="G465:J465" si="145">G451+G464</f>
        <v>31</v>
      </c>
      <c r="H465" s="32">
        <f t="shared" si="145"/>
        <v>31.2</v>
      </c>
      <c r="I465" s="32">
        <f t="shared" si="145"/>
        <v>99.2</v>
      </c>
      <c r="J465" s="32">
        <f t="shared" si="145"/>
        <v>798</v>
      </c>
      <c r="K465" s="32"/>
      <c r="L465" s="32">
        <f t="shared" ref="L465" si="146">L451+L464</f>
        <v>71.56</v>
      </c>
    </row>
    <row r="466" spans="1:12" ht="15" x14ac:dyDescent="0.25">
      <c r="A466" s="20">
        <v>4</v>
      </c>
      <c r="B466" s="21">
        <v>5</v>
      </c>
      <c r="C466" s="22" t="s">
        <v>19</v>
      </c>
      <c r="D466" s="5" t="s">
        <v>20</v>
      </c>
      <c r="E466" s="49" t="s">
        <v>90</v>
      </c>
      <c r="F466" s="50">
        <v>100</v>
      </c>
      <c r="G466" s="52">
        <v>25</v>
      </c>
      <c r="H466" s="52">
        <v>21</v>
      </c>
      <c r="I466" s="53">
        <v>12</v>
      </c>
      <c r="J466" s="50">
        <v>331</v>
      </c>
      <c r="K466" s="39">
        <v>462</v>
      </c>
      <c r="L466" s="51">
        <v>42.93</v>
      </c>
    </row>
    <row r="467" spans="1:12" ht="15" x14ac:dyDescent="0.25">
      <c r="A467" s="23"/>
      <c r="B467" s="15"/>
      <c r="C467" s="11"/>
      <c r="D467" s="6"/>
      <c r="E467" s="54" t="s">
        <v>64</v>
      </c>
      <c r="F467" s="52">
        <v>150</v>
      </c>
      <c r="G467" s="52">
        <v>3</v>
      </c>
      <c r="H467" s="52">
        <v>5</v>
      </c>
      <c r="I467" s="53">
        <v>28</v>
      </c>
      <c r="J467" s="52">
        <v>170</v>
      </c>
      <c r="K467" s="42">
        <v>520</v>
      </c>
      <c r="L467" s="55">
        <v>8</v>
      </c>
    </row>
    <row r="468" spans="1:12" ht="15" x14ac:dyDescent="0.25">
      <c r="A468" s="23"/>
      <c r="B468" s="15"/>
      <c r="C468" s="11"/>
      <c r="D468" s="7" t="s">
        <v>21</v>
      </c>
      <c r="E468" s="54" t="s">
        <v>99</v>
      </c>
      <c r="F468" s="52">
        <v>200</v>
      </c>
      <c r="G468" s="52">
        <v>2</v>
      </c>
      <c r="H468" s="52">
        <v>2</v>
      </c>
      <c r="I468" s="53">
        <v>25</v>
      </c>
      <c r="J468" s="52">
        <v>94</v>
      </c>
      <c r="K468" s="42">
        <v>692</v>
      </c>
      <c r="L468" s="55">
        <v>11.1</v>
      </c>
    </row>
    <row r="469" spans="1:12" ht="15" x14ac:dyDescent="0.25">
      <c r="A469" s="23"/>
      <c r="B469" s="15"/>
      <c r="C469" s="11"/>
      <c r="D469" s="7" t="s">
        <v>22</v>
      </c>
      <c r="E469" s="54" t="s">
        <v>40</v>
      </c>
      <c r="F469" s="52">
        <v>50</v>
      </c>
      <c r="G469" s="52">
        <v>2</v>
      </c>
      <c r="H469" s="52">
        <v>0.2</v>
      </c>
      <c r="I469" s="53">
        <v>12.2</v>
      </c>
      <c r="J469" s="52">
        <v>120</v>
      </c>
      <c r="K469" s="42"/>
      <c r="L469" s="55">
        <v>2.6</v>
      </c>
    </row>
    <row r="470" spans="1:12" ht="15" x14ac:dyDescent="0.25">
      <c r="A470" s="23"/>
      <c r="B470" s="15"/>
      <c r="C470" s="11"/>
      <c r="D470" s="7" t="s">
        <v>23</v>
      </c>
      <c r="E470" s="54"/>
      <c r="F470" s="52"/>
      <c r="G470" s="52"/>
      <c r="H470" s="52"/>
      <c r="I470" s="53"/>
      <c r="J470" s="52"/>
      <c r="K470" s="42"/>
      <c r="L470" s="55"/>
    </row>
    <row r="471" spans="1:12" ht="15" x14ac:dyDescent="0.25">
      <c r="A471" s="23"/>
      <c r="B471" s="15"/>
      <c r="C471" s="11"/>
      <c r="D471" s="7"/>
      <c r="E471" s="54" t="s">
        <v>58</v>
      </c>
      <c r="F471" s="52">
        <v>30</v>
      </c>
      <c r="G471" s="52">
        <v>1</v>
      </c>
      <c r="H471" s="52">
        <v>0</v>
      </c>
      <c r="I471" s="53">
        <v>3</v>
      </c>
      <c r="J471" s="52">
        <v>17</v>
      </c>
      <c r="K471" s="42"/>
      <c r="L471" s="55">
        <v>3</v>
      </c>
    </row>
    <row r="472" spans="1:12" ht="15.75" thickBot="1" x14ac:dyDescent="0.3">
      <c r="A472" s="23"/>
      <c r="B472" s="15"/>
      <c r="C472" s="11"/>
      <c r="D472" s="7"/>
      <c r="E472" s="56" t="s">
        <v>46</v>
      </c>
      <c r="F472" s="57">
        <v>50</v>
      </c>
      <c r="G472" s="57">
        <v>0</v>
      </c>
      <c r="H472" s="57">
        <v>5</v>
      </c>
      <c r="I472" s="58">
        <v>3</v>
      </c>
      <c r="J472" s="57">
        <v>59</v>
      </c>
      <c r="K472" s="42">
        <v>588</v>
      </c>
      <c r="L472" s="60">
        <v>1.63</v>
      </c>
    </row>
    <row r="473" spans="1:12" ht="15" x14ac:dyDescent="0.25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5" x14ac:dyDescent="0.25">
      <c r="A474" s="23"/>
      <c r="B474" s="15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25">
      <c r="A475" s="24"/>
      <c r="B475" s="17"/>
      <c r="C475" s="8"/>
      <c r="D475" s="18" t="s">
        <v>32</v>
      </c>
      <c r="E475" s="9"/>
      <c r="F475" s="19">
        <f>SUM(F466:F474)</f>
        <v>580</v>
      </c>
      <c r="G475" s="19">
        <f t="shared" ref="G475:J475" si="147">SUM(G466:G474)</f>
        <v>33</v>
      </c>
      <c r="H475" s="19">
        <f t="shared" si="147"/>
        <v>33.200000000000003</v>
      </c>
      <c r="I475" s="19">
        <f t="shared" si="147"/>
        <v>83.2</v>
      </c>
      <c r="J475" s="19">
        <f t="shared" si="147"/>
        <v>791</v>
      </c>
      <c r="K475" s="25"/>
      <c r="L475" s="19">
        <f t="shared" ref="L475" si="148">SUM(L466:L474)</f>
        <v>69.259999999999991</v>
      </c>
    </row>
    <row r="476" spans="1:12" ht="15" x14ac:dyDescent="0.25">
      <c r="A476" s="26">
        <v>4</v>
      </c>
      <c r="B476" s="13">
        <f>B466</f>
        <v>5</v>
      </c>
      <c r="C476" s="10" t="s">
        <v>24</v>
      </c>
      <c r="D476" s="7" t="s">
        <v>25</v>
      </c>
      <c r="E476" s="40"/>
      <c r="F476" s="41"/>
      <c r="G476" s="41"/>
      <c r="H476" s="41"/>
      <c r="I476" s="41"/>
      <c r="J476" s="41"/>
      <c r="K476" s="42"/>
      <c r="L476" s="41"/>
    </row>
    <row r="477" spans="1:12" ht="15" x14ac:dyDescent="0.25">
      <c r="A477" s="23"/>
      <c r="B477" s="15"/>
      <c r="C477" s="11"/>
      <c r="D477" s="7" t="s">
        <v>26</v>
      </c>
      <c r="E477" s="40"/>
      <c r="F477" s="41"/>
      <c r="G477" s="41"/>
      <c r="H477" s="41"/>
      <c r="I477" s="41"/>
      <c r="J477" s="41"/>
      <c r="K477" s="42"/>
      <c r="L477" s="41"/>
    </row>
    <row r="478" spans="1:12" ht="15" x14ac:dyDescent="0.25">
      <c r="A478" s="23"/>
      <c r="B478" s="15"/>
      <c r="C478" s="11"/>
      <c r="D478" s="7" t="s">
        <v>27</v>
      </c>
      <c r="E478" s="40"/>
      <c r="F478" s="41"/>
      <c r="G478" s="41"/>
      <c r="H478" s="41"/>
      <c r="I478" s="41"/>
      <c r="J478" s="41"/>
      <c r="K478" s="42"/>
      <c r="L478" s="41"/>
    </row>
    <row r="479" spans="1:12" ht="15" x14ac:dyDescent="0.25">
      <c r="A479" s="23"/>
      <c r="B479" s="15"/>
      <c r="C479" s="11"/>
      <c r="D479" s="7" t="s">
        <v>28</v>
      </c>
      <c r="E479" s="40"/>
      <c r="F479" s="41"/>
      <c r="G479" s="41"/>
      <c r="H479" s="41"/>
      <c r="I479" s="41"/>
      <c r="J479" s="41"/>
      <c r="K479" s="42"/>
      <c r="L479" s="41"/>
    </row>
    <row r="480" spans="1:12" ht="15" x14ac:dyDescent="0.25">
      <c r="A480" s="23"/>
      <c r="B480" s="15"/>
      <c r="C480" s="11"/>
      <c r="D480" s="7" t="s">
        <v>29</v>
      </c>
      <c r="E480" s="40"/>
      <c r="F480" s="41"/>
      <c r="G480" s="41"/>
      <c r="H480" s="41"/>
      <c r="I480" s="41"/>
      <c r="J480" s="41"/>
      <c r="K480" s="42"/>
      <c r="L480" s="41"/>
    </row>
    <row r="481" spans="1:12" ht="15" x14ac:dyDescent="0.25">
      <c r="A481" s="23"/>
      <c r="B481" s="15"/>
      <c r="C481" s="11"/>
      <c r="D481" s="7" t="s">
        <v>30</v>
      </c>
      <c r="E481" s="40"/>
      <c r="F481" s="41"/>
      <c r="G481" s="41"/>
      <c r="H481" s="41"/>
      <c r="I481" s="41"/>
      <c r="J481" s="41"/>
      <c r="K481" s="42"/>
      <c r="L481" s="41"/>
    </row>
    <row r="482" spans="1:12" ht="15" x14ac:dyDescent="0.25">
      <c r="A482" s="23"/>
      <c r="B482" s="15"/>
      <c r="C482" s="11"/>
      <c r="D482" s="7" t="s">
        <v>31</v>
      </c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3"/>
      <c r="B485" s="15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5" x14ac:dyDescent="0.25">
      <c r="A487" s="23"/>
      <c r="B487" s="15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5" x14ac:dyDescent="0.25">
      <c r="A488" s="24"/>
      <c r="B488" s="17"/>
      <c r="C488" s="8"/>
      <c r="D488" s="18" t="s">
        <v>32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74" t="s">
        <v>4</v>
      </c>
      <c r="D489" s="75"/>
      <c r="E489" s="31"/>
      <c r="F489" s="32">
        <f>F475+F488</f>
        <v>580</v>
      </c>
      <c r="G489" s="32">
        <f t="shared" ref="G489:J489" si="151">G475+G488</f>
        <v>33</v>
      </c>
      <c r="H489" s="32">
        <f t="shared" si="151"/>
        <v>33.200000000000003</v>
      </c>
      <c r="I489" s="32">
        <f t="shared" si="151"/>
        <v>83.2</v>
      </c>
      <c r="J489" s="32">
        <f t="shared" si="151"/>
        <v>791</v>
      </c>
      <c r="K489" s="32"/>
      <c r="L489" s="32">
        <f t="shared" ref="L489" si="152">L475+L488</f>
        <v>69.259999999999991</v>
      </c>
    </row>
    <row r="490" spans="1:12" ht="13.5" thickBot="1" x14ac:dyDescent="0.25">
      <c r="A490" s="27"/>
      <c r="B490" s="28"/>
      <c r="C490" s="79" t="s">
        <v>5</v>
      </c>
      <c r="D490" s="79"/>
      <c r="E490" s="7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601.70000000000005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35.024999999999999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32.240000000000009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99.572000000000003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867.17750000000001</v>
      </c>
      <c r="K490" s="34" t="s">
        <v>38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67.141499999999994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</cp:lastModifiedBy>
  <dcterms:created xsi:type="dcterms:W3CDTF">2022-05-16T14:23:56Z</dcterms:created>
  <dcterms:modified xsi:type="dcterms:W3CDTF">2025-01-10T06:09:33Z</dcterms:modified>
</cp:coreProperties>
</file>